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3"/>
  <workbookPr/>
  <mc:AlternateContent xmlns:mc="http://schemas.openxmlformats.org/markup-compatibility/2006">
    <mc:Choice Requires="x15">
      <x15ac:absPath xmlns:x15ac="http://schemas.microsoft.com/office/spreadsheetml/2010/11/ac" url="https://poligraph-my.sharepoint.com/personal/mkt_share_softplan_com_br/Documents/Marketing/1 - MKT/4. Conteúdo/4 - Materiais Ricos/PORTUGUÊS/Modelos de Checklists e outros/Checklist - Supermercado/RELANÇAMENTO Checklist para Supermercados/"/>
    </mc:Choice>
  </mc:AlternateContent>
  <xr:revisionPtr revIDLastSave="1892" documentId="11_C3E1C222F5D235FB3F9202D21063611D085F2D40" xr6:coauthVersionLast="47" xr6:coauthVersionMax="47" xr10:uidLastSave="{0239FB5A-922C-45B5-952F-417D5A939499}"/>
  <bookViews>
    <workbookView xWindow="28680" yWindow="-120" windowWidth="29040" windowHeight="15720" firstSheet="2" xr2:uid="{00000000-000D-0000-FFFF-FFFF00000000}"/>
  </bookViews>
  <sheets>
    <sheet name="Instrucciones" sheetId="21" r:id="rId1"/>
    <sheet name="1. Entrada" sheetId="12" r:id="rId2"/>
    <sheet name="2. Frutas y verduras" sheetId="17" r:id="rId3"/>
    <sheet name="3. Envasados" sheetId="19" r:id="rId4"/>
    <sheet name="4. Embutidos y lácteos" sheetId="18" r:id="rId5"/>
    <sheet name="5. Carnicería" sheetId="6" r:id="rId6"/>
    <sheet name="6. Panadería y Confitería" sheetId="11" r:id="rId7"/>
    <sheet name="7. Caja" sheetId="20" r:id="rId8"/>
    <sheet name="Gestión de Supermercado" sheetId="22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2" l="1"/>
  <c r="F11" i="12"/>
  <c r="G3" i="17"/>
  <c r="F3" i="17"/>
  <c r="G3" i="19"/>
  <c r="F3" i="19"/>
  <c r="G3" i="18"/>
  <c r="F3" i="18"/>
  <c r="G3" i="6"/>
  <c r="F3" i="6"/>
  <c r="F17" i="11"/>
  <c r="G3" i="11"/>
  <c r="F3" i="11"/>
  <c r="F3" i="20"/>
  <c r="G3" i="20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G4" i="18"/>
  <c r="G5" i="18"/>
  <c r="G6" i="18"/>
  <c r="G7" i="18"/>
  <c r="G8" i="18"/>
  <c r="G9" i="18"/>
  <c r="G10" i="18"/>
  <c r="G11" i="18"/>
  <c r="G12" i="18"/>
  <c r="G13" i="18"/>
  <c r="F4" i="18"/>
  <c r="F5" i="18"/>
  <c r="F6" i="18"/>
  <c r="F7" i="18"/>
  <c r="F8" i="18"/>
  <c r="F9" i="18"/>
  <c r="F10" i="18"/>
  <c r="F11" i="18"/>
  <c r="F12" i="18"/>
  <c r="F13" i="18"/>
  <c r="G4" i="20"/>
  <c r="G5" i="20"/>
  <c r="G6" i="20"/>
  <c r="G7" i="20"/>
  <c r="G8" i="20"/>
  <c r="G9" i="20"/>
  <c r="G10" i="20"/>
  <c r="G11" i="20"/>
  <c r="G12" i="20"/>
  <c r="F4" i="20"/>
  <c r="F5" i="20"/>
  <c r="F6" i="20"/>
  <c r="F7" i="20"/>
  <c r="F8" i="20"/>
  <c r="F9" i="20"/>
  <c r="F10" i="20"/>
  <c r="F11" i="20"/>
  <c r="F12" i="20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D17" i="20"/>
  <c r="D18" i="20" s="1"/>
  <c r="G14" i="19"/>
  <c r="G4" i="19"/>
  <c r="G5" i="19"/>
  <c r="G6" i="19"/>
  <c r="G7" i="19"/>
  <c r="G8" i="19"/>
  <c r="G9" i="19"/>
  <c r="G10" i="19"/>
  <c r="G11" i="19"/>
  <c r="G12" i="19"/>
  <c r="G13" i="19"/>
  <c r="F4" i="19"/>
  <c r="F5" i="19"/>
  <c r="F6" i="19"/>
  <c r="F7" i="19"/>
  <c r="F8" i="19"/>
  <c r="F9" i="19"/>
  <c r="F10" i="19"/>
  <c r="F11" i="19"/>
  <c r="F12" i="19"/>
  <c r="F13" i="19"/>
  <c r="F14" i="19"/>
  <c r="G4" i="17"/>
  <c r="G5" i="17"/>
  <c r="G6" i="17"/>
  <c r="G7" i="17"/>
  <c r="G8" i="17"/>
  <c r="G9" i="17"/>
  <c r="G10" i="17"/>
  <c r="G11" i="17"/>
  <c r="G12" i="17"/>
  <c r="F4" i="17"/>
  <c r="F5" i="17"/>
  <c r="F6" i="17"/>
  <c r="F7" i="17"/>
  <c r="F8" i="17"/>
  <c r="F9" i="17"/>
  <c r="F10" i="17"/>
  <c r="F11" i="17"/>
  <c r="F12" i="17"/>
  <c r="G12" i="12"/>
  <c r="G13" i="12"/>
  <c r="G14" i="12"/>
  <c r="G15" i="12"/>
  <c r="G16" i="12"/>
  <c r="G17" i="12"/>
  <c r="G18" i="12"/>
  <c r="F12" i="12"/>
  <c r="F13" i="12"/>
  <c r="F14" i="12"/>
  <c r="F15" i="12"/>
  <c r="F16" i="12"/>
  <c r="F17" i="12"/>
  <c r="F18" i="12"/>
  <c r="D19" i="19"/>
  <c r="D20" i="19" s="1"/>
  <c r="D18" i="18"/>
  <c r="D19" i="18" s="1"/>
  <c r="D22" i="11"/>
  <c r="D23" i="11" s="1"/>
  <c r="D26" i="6"/>
  <c r="D27" i="6" s="1"/>
  <c r="D17" i="17" l="1"/>
  <c r="D18" i="17" s="1"/>
  <c r="D23" i="12"/>
  <c r="D24" i="1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<sst xmlns="http://schemas.openxmlformats.org/spreadsheetml/2006/main" count="242" uniqueCount="136">
  <si>
    <t> </t>
  </si>
  <si>
    <t> MODELO DE CHECKLIST PARA SUPERMERCADO</t>
  </si>
  <si>
    <t xml:space="preserve">Acerca de este modelo de checklist    </t>
  </si>
  <si>
    <t xml:space="preserve">Como usar   </t>
  </si>
  <si>
    <r>
      <rPr>
        <sz val="11"/>
        <color rgb="FF000000"/>
        <rFont val="Arial"/>
        <scheme val="major"/>
      </rPr>
      <t xml:space="preserve">La gestión de actividades en un supermercado es compleja y requiere auditorías en varios departamentos. Con este modelo, es posible verificar todos los puntos determinantes para mantener el estándar y la calidad de los servicios, evaluando artículos en las áreas de tienda, como </t>
    </r>
    <r>
      <rPr>
        <b/>
        <sz val="11"/>
        <color rgb="FF000000"/>
        <rFont val="Arial"/>
        <scheme val="major"/>
      </rPr>
      <t xml:space="preserve">Panadería, Carnicería Tienda, Abarrotes y Hortifrúti.
</t>
    </r>
    <r>
      <rPr>
        <sz val="11"/>
        <color rgb="FF000000"/>
        <rFont val="Arial"/>
        <scheme val="major"/>
      </rPr>
      <t xml:space="preserve">
¿Quieres saber más sobre cómo el uso de checklists puede beneficiar tu gestión? Verifica:</t>
    </r>
  </si>
  <si>
    <r>
      <rPr>
        <sz val="11"/>
        <color rgb="FF000000"/>
        <rFont val="Arial"/>
        <scheme val="major"/>
      </rPr>
      <t>Las pestañas reúnen diferentes elementos de control relacionados con la operativa del supermercado.
Al final de cada pestaña podrás obtener el Puntaje Total de las respuestas para</t>
    </r>
    <r>
      <rPr>
        <b/>
        <sz val="11"/>
        <color rgb="FF000000"/>
        <rFont val="Arial"/>
        <scheme val="major"/>
      </rPr>
      <t xml:space="preserve"> identificar si existe algún riesgo o punto de atención</t>
    </r>
    <r>
      <rPr>
        <sz val="11"/>
        <color rgb="FF000000"/>
        <rFont val="Arial"/>
        <scheme val="major"/>
      </rPr>
      <t>. En la columna "RESPUESTA", al elegir la respuesta "SÍ" o "N/A" (No Aplica) en el cuadro de selección de un ítem, la puntuación sumará automáticamente un punto al porcentaje total. Para "NO", no se anotan puntos.</t>
    </r>
  </si>
  <si>
    <t>¿Cómo aumentar la eficiencia operacional mediante el uso de checklists?</t>
  </si>
  <si>
    <t>RECOMENDACIÓN: Planilla o software: ¡Descubre cuál es la mejor solución para tu negocio!</t>
  </si>
  <si>
    <t>¿Cómo el Checklist Fácil puede mejorar significativamente tus resultados de tu supermercado?</t>
  </si>
  <si>
    <r>
      <rPr>
        <sz val="11"/>
        <color rgb="FF000000"/>
        <rFont val="Arial"/>
        <scheme val="major"/>
      </rPr>
      <t xml:space="preserve">El Checklist Fácil es el sistema líder en América Latina en </t>
    </r>
    <r>
      <rPr>
        <b/>
        <sz val="11"/>
        <color rgb="FF000000"/>
        <rFont val="Arial"/>
        <scheme val="major"/>
      </rPr>
      <t>digitalización, estandarización y gestión de procesos y datos.</t>
    </r>
    <r>
      <rPr>
        <sz val="11"/>
        <color rgb="FF000000"/>
        <rFont val="Arial"/>
        <scheme val="major"/>
      </rPr>
      <t xml:space="preserve"> Más de 1.500 empresas de diferentes segmentos en 14 países ya han elegido nuestro software y aplican más de 25 millones de checklists al año. Ayudamos a las empresas a incrementar los resultados con una gestión precisa de las no conformidades, aportando integración, experiencia e innovación para potenciar los resultados y reinventar la conexión entre personas y procesos. Haz como </t>
    </r>
    <r>
      <rPr>
        <b/>
        <sz val="11"/>
        <color rgb="FF000000"/>
        <rFont val="Arial"/>
        <scheme val="major"/>
      </rPr>
      <t>C&amp;A, Lojas MM, Centauro, Telhanorte y varios minoristas que han logrado eficiencia operativa.</t>
    </r>
  </si>
  <si>
    <t>SOLICITA AHORA UNA DEMONSTRACIÓN GRATUITA</t>
  </si>
  <si>
    <t>MODELO DE CHECKLIST PARA SUPERMERCADO</t>
  </si>
  <si>
    <t>Inserta el logotipo de tu empresa aquí:</t>
  </si>
  <si>
    <t>Tienda:</t>
  </si>
  <si>
    <t>Supervisor o responsable:</t>
  </si>
  <si>
    <t>Fecha de aplicación del checklist:</t>
  </si>
  <si>
    <t>1. Entrada</t>
  </si>
  <si>
    <t>RESPUESTA</t>
  </si>
  <si>
    <t>OBSERVACIONES</t>
  </si>
  <si>
    <t>¿Hay suficientes cestas de compras disponibles?</t>
  </si>
  <si>
    <t>SÍ</t>
  </si>
  <si>
    <t>¿El área de circulación está abierta, libre de carritos u otros objetos que estorben?</t>
  </si>
  <si>
    <t>NO</t>
  </si>
  <si>
    <t>¿Es correcto el catálogo de especialidades del día?</t>
  </si>
  <si>
    <t>N/A</t>
  </si>
  <si>
    <t>¿Están los contenedores colocados y vacíos?</t>
  </si>
  <si>
    <t>¿Las señales de horarios de apertura son visibles y legibles?</t>
  </si>
  <si>
    <t>¿Está todo el equipo uniformado?</t>
  </si>
  <si>
    <t>¿Está presente en el lugar el encargado del mostrador de servicio?</t>
  </si>
  <si>
    <t>¿Están todas las señales colocadas y en buenas condiciones?</t>
  </si>
  <si>
    <t>Notas:</t>
  </si>
  <si>
    <t xml:space="preserve">Tu puntuación es: </t>
  </si>
  <si>
    <t>Digitaliza la gestión de tu supermercado: ¡habla con un experto!</t>
  </si>
  <si>
    <t>2. Frutas y verduras</t>
  </si>
  <si>
    <t>¿Todos los productos son frescos y tienen buen aspecto?</t>
  </si>
  <si>
    <t>¿Los productos están organizados por categoría?</t>
  </si>
  <si>
    <t>¿Todos los productos tienen precios visibles?</t>
  </si>
  <si>
    <t>¿Están todos los productos identificados?</t>
  </si>
  <si>
    <t>¿Los productos en oferta están marcados?</t>
  </si>
  <si>
    <t>¿Se colocan los productos más antiguos delante de los más frescos?</t>
  </si>
  <si>
    <t>¿Las áreas de exhibición y almacenamiento están limpias y libres de desechos?</t>
  </si>
  <si>
    <t>¿Están las temperaturas del refrigerador y del congelador dentro de los límites apropiados para preservar la calidad del producto?</t>
  </si>
  <si>
    <t>¿Siguen los empleados los procedimientos correctos de manipulación de alimentos para garantizar la seguridad del producto?</t>
  </si>
  <si>
    <t>¿El área de exhibición está libre de plagas o insectos?</t>
  </si>
  <si>
    <t>3. Envasados</t>
  </si>
  <si>
    <t>¿Todos los productos están dentro de su fecha de vencimiento?</t>
  </si>
  <si>
    <t>¿Se priorizan en la exposición los productos cercanos a su vencimiento (FIFO = primero en entrar, primero en salir)?</t>
  </si>
  <si>
    <t>¿Están limpios y organizados los estantes y las áreas de exhibición?</t>
  </si>
  <si>
    <t>¿Hay signos de derrames o productos dañados que deban eliminarse?</t>
  </si>
  <si>
    <t>¿Están todas las etiquetas de precios correctamente colocadas y son legibles?</t>
  </si>
  <si>
    <t>¿Los precios mostrados en los estantes coinciden con los precios del sistema de pago?</t>
  </si>
  <si>
    <t>¿Las promociones actuales están claramente marcadas y son visibles para los clientes?</t>
  </si>
  <si>
    <t>¿Los productos en oferta están bien surtidos y destacados?</t>
  </si>
  <si>
    <t>¿Los refrigeradores y congeladores funcionan correctamente y están libres de obstrucciones?</t>
  </si>
  <si>
    <t>¿Los productos perecederos se almacenan a temperaturas adecuadas?</t>
  </si>
  <si>
    <t>¿Están los corredores y senderos libres de obstrucciones y peligros?</t>
  </si>
  <si>
    <t>¿Están los productos libres de daños y sin contenido comprometido?</t>
  </si>
  <si>
    <t>4. Embutidos y lácteos</t>
  </si>
  <si>
    <t>¿La temperatura de los frigoríficos está dentro del rango recomendado (entre 1ºC y 4°C para fiambres y lácteos)?</t>
  </si>
  <si>
    <t>¿Las áreas de almacenamiento y exhibición están limpias y libres de escombros?</t>
  </si>
  <si>
    <t>¿Los productos más antiguos se venden antes que los más nuevos (FIFO = primero en entrar, primero en salir)?</t>
  </si>
  <si>
    <t>¿Están los refrigeradores libres de signos de condensación o exceso de humedad?</t>
  </si>
  <si>
    <t>¿Están todos los productos correctamente marcados con precios y descripciones correctos?</t>
  </si>
  <si>
    <t>¿Están todos los embalajes en buenas condiciones, sin daños ni signos de fugas?</t>
  </si>
  <si>
    <t>¿Están los productos organizados de forma atractiva y accesible para los clientes?</t>
  </si>
  <si>
    <t>¿El área está libre de plagas o insectos?</t>
  </si>
  <si>
    <t>¿Los refrigeradores y congeladores funcionan correctamente y reciben mantenimiento regular?</t>
  </si>
  <si>
    <t>¿Se han actualizado correctamente los informes de temperatura y humedad de los equipos de refrigeración?</t>
  </si>
  <si>
    <t>5. Carnicería</t>
  </si>
  <si>
    <t>¿El atendente usa guantes?</t>
  </si>
  <si>
    <t>¿El atendente usa una gorra protectora?</t>
  </si>
  <si>
    <t>¿El atendente usa zapatos cerrados (preferiblemente botas blancas altas)?</t>
  </si>
  <si>
    <t>¿El atendente usa delantal?</t>
  </si>
  <si>
    <t>¿La góndola está bien surtida de productos frescos?</t>
  </si>
  <si>
    <t>¿Las carnes tienen buena pinta?</t>
  </si>
  <si>
    <t>¿El espacio está organizado según el estándar visual establecido?</t>
  </si>
  <si>
    <t>¿Estaban los materiales de comercialización colocados cerca del mostrador?</t>
  </si>
  <si>
    <t>¿El precio de los productos es correcto?</t>
  </si>
  <si>
    <t>¿Se han cambiado las toallas para la limpieza del mostrador y están limpias?</t>
  </si>
  <si>
    <t>¿Las superficies de trabajo están limpias y desinfectadas?</t>
  </si>
  <si>
    <t>¿Se almacenan las carnes a la temperatura correcta?</t>
  </si>
  <si>
    <t>¿Está el equipo de corte en buenas condiciones y afilado?</t>
  </si>
  <si>
    <t>¿Están las básculas calibradas y funcionando correctamente?</t>
  </si>
  <si>
    <t>¿Están actualizados los registros de control de temperatura e higiene?</t>
  </si>
  <si>
    <t>¿Se siguen los procedimientos de seguridad alimentaria, como el control de la temperatura y la manipulación segura de los alimentos, según lo indicado en la capacitación?</t>
  </si>
  <si>
    <t>¿El área de la carnicería está libre de plagas e insectos?</t>
  </si>
  <si>
    <t>¿Se están eliminando adecuadamente los desperdicios y sobras de carne?</t>
  </si>
  <si>
    <t>6. Panadería y Confitería</t>
  </si>
  <si>
    <t>¿Los empleados utilizan equipo de protección personal (EPP) adecuado, como gorros y guantes?</t>
  </si>
  <si>
    <t>¿Los productos perecederos están dentro de su fecha de caducidad?</t>
  </si>
  <si>
    <t>¿Se producen panes y dulces de acuerdo con recetas y estándares establecidos?</t>
  </si>
  <si>
    <t>¿Se controla periódicamente la calidad de los productos finales?</t>
  </si>
  <si>
    <t>¿Se han monitoreado y reabastecido los niveles de existencias de ingredientes esenciales según sea necesario?</t>
  </si>
  <si>
    <t>¿Se utilizan correctamente los ingredientes, sin desperdicio?</t>
  </si>
  <si>
    <t>¿La exhibición del producto es atractiva y accesible para los clientes?</t>
  </si>
  <si>
    <t>¿Las etiquetas de precios y la información nutricional son visibles y correctas?</t>
  </si>
  <si>
    <t>¿Los equipos de panadería y confitería funcionan correctamente y reciben el mantenimiento adecuado?</t>
  </si>
  <si>
    <t>¿El mantenimiento preventivo de los equipos está al día?</t>
  </si>
  <si>
    <t>¿Hay personal suficiente para cubrir la demanda de la panadería y pastelería?</t>
  </si>
  <si>
    <t>¿Se siguen correctamente los horarios de trabajo de los empleados?</t>
  </si>
  <si>
    <t>¿Se están probando nuevos productos o recetas para diversificar la oferta?</t>
  </si>
  <si>
    <t>7. Caja</t>
  </si>
  <si>
    <t>¿Las cajas registradoras funcionan correctamente?</t>
  </si>
  <si>
    <t>¿Los lectores de códigos de barras funcionan correctamente?</t>
  </si>
  <si>
    <t>¿Las impresoras de recibos funcionan correctamente?</t>
  </si>
  <si>
    <t>¿Está el frente de caja limpio y organizado, sin basura ni artículos extraviados?</t>
  </si>
  <si>
    <t>¿Se dispone de material de papelería en cantidad suficiente (rollos de papel, bolígrafos, grapas)?</t>
  </si>
  <si>
    <t>¿Están abastecidos los expositores de productos de impulso?</t>
  </si>
  <si>
    <t>¿Son correctos los precios de los productos en el sistema? (Prueba al menos 10 productos)</t>
  </si>
  <si>
    <t>¿Todos los cajeros que trabajan allí han recibido capacitación y conocen todos los procedimientos operativos estándar?</t>
  </si>
  <si>
    <t>¿Es suficiente el cambio disponible en las cajas registradoras?</t>
  </si>
  <si>
    <t>¿Las señales y advertencias están visibles, en buen estado y actualizadas?</t>
  </si>
  <si>
    <t>Digitaliza la gestión de procesos de tu área o de tu empresa</t>
  </si>
  <si>
    <t>¡Basta de trabajar de más! Automatiza procesos, gestiona registros y ten un historial completo de la operación realizando auditorías digitales a través del Checklist Fácil para:</t>
  </si>
  <si>
    <t>ACABAR DE UNA VEZ CON LAS TAREAS MANUALES</t>
  </si>
  <si>
    <t xml:space="preserve">GARANTIZAR LA EJECUCIÓN DE PLANES DE ACCIÓN
</t>
  </si>
  <si>
    <t xml:space="preserve">ANALIZAR DATOS EN TIEMPO REAL
</t>
  </si>
  <si>
    <t>ESTANDARIZAR PROCESOS</t>
  </si>
  <si>
    <t>ELIMINAR RECURRENCIAS EN LA OPERACIÓN</t>
  </si>
  <si>
    <t>EVITAR PÉRDIDAS Y DESVIOS DE INFORMACIÓN</t>
  </si>
  <si>
    <t>OPTIMIZAR COSTOS Y TIEMPO DE LOS EQUIPOS</t>
  </si>
  <si>
    <t>SOLICITA UNA DEMONSTRACIÓN GRATUITA Y CONOCE EL CHECKLIST FÁCIL</t>
  </si>
  <si>
    <t>Más de 1500 clientes en toda América Latina confían en el Checklist Fácil para estandarizar actividades, recopilar datos, identificar oportunidades de mejora continua y lograr la eficiencia operativa con una tecnología flexible que se adapta a diferentes realidades y tamaños de negocio.</t>
  </si>
  <si>
    <t>Más de 70 millones de checklists aplicados</t>
  </si>
  <si>
    <t>Ahorro de aproximadamente 210 millones de impresiones en papel con auditorías e inspecciones digitales</t>
  </si>
  <si>
    <t>Más de 2.5 millones de Planes de Acción completados</t>
  </si>
  <si>
    <t>Digitaliza, estandariza y controla procesos de:</t>
  </si>
  <si>
    <t>Gestión de inventario</t>
  </si>
  <si>
    <t>Trade marketing</t>
  </si>
  <si>
    <t>Compras y ventas</t>
  </si>
  <si>
    <t>Merchandising</t>
  </si>
  <si>
    <t>Buenas prácticas de atención al cliente</t>
  </si>
  <si>
    <t>Apertura y cierre de tienda</t>
  </si>
  <si>
    <t>Mantenimiento de almacenes y equipos</t>
  </si>
  <si>
    <t>Gestión de equipos</t>
  </si>
  <si>
    <t>HABLA CON UN EXPERTO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</si>
</sst>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ajor"/>
    </font>
    <font>
      <b/>
      <sz val="24"/>
      <color rgb="FF00AC69"/>
      <name val="Arial"/>
      <family val="2"/>
      <scheme val="major"/>
    </font>
    <font>
      <sz val="16"/>
      <color rgb="FF000000"/>
      <name val="Arial"/>
      <family val="2"/>
      <scheme val="major"/>
    </font>
    <font>
      <b/>
      <sz val="10"/>
      <color rgb="FF000000"/>
      <name val="Arial"/>
      <family val="2"/>
      <scheme val="major"/>
    </font>
    <font>
      <sz val="14"/>
      <color rgb="FF000000"/>
      <name val="Arial"/>
      <family val="2"/>
      <scheme val="major"/>
    </font>
    <font>
      <sz val="10"/>
      <color rgb="FF2B2B2B"/>
      <name val="Arial"/>
      <family val="2"/>
      <scheme val="major"/>
    </font>
    <font>
      <sz val="11"/>
      <color rgb="FF000000"/>
      <name val="Arial"/>
      <family val="2"/>
      <scheme val="major"/>
    </font>
    <font>
      <b/>
      <sz val="18"/>
      <color rgb="FF2B2B2B"/>
      <name val="Arial"/>
      <family val="2"/>
      <scheme val="major"/>
    </font>
    <font>
      <b/>
      <sz val="14"/>
      <color rgb="FF000000"/>
      <name val="Arial"/>
      <family val="2"/>
      <scheme val="major"/>
    </font>
    <font>
      <i/>
      <sz val="8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b/>
      <u/>
      <sz val="14"/>
      <color theme="0"/>
      <name val="Arial"/>
      <family val="2"/>
      <scheme val="major"/>
    </font>
    <font>
      <b/>
      <sz val="12"/>
      <color rgb="FFFFFFFF"/>
      <name val="Arial"/>
      <family val="2"/>
      <scheme val="major"/>
    </font>
    <font>
      <sz val="11"/>
      <color rgb="FFFFFFFF"/>
      <name val="Arial"/>
      <family val="2"/>
      <scheme val="major"/>
    </font>
    <font>
      <sz val="9"/>
      <color rgb="FFFFFFFF"/>
      <name val="Arial"/>
      <family val="2"/>
      <scheme val="major"/>
    </font>
    <font>
      <b/>
      <sz val="14"/>
      <color rgb="FF444444"/>
      <name val="Arial"/>
      <family val="2"/>
      <scheme val="major"/>
    </font>
    <font>
      <b/>
      <sz val="12"/>
      <color theme="1"/>
      <name val="Arial"/>
      <family val="2"/>
      <scheme val="major"/>
    </font>
    <font>
      <u/>
      <sz val="10"/>
      <color theme="0"/>
      <name val="Arial"/>
      <family val="2"/>
      <scheme val="major"/>
    </font>
    <font>
      <b/>
      <u/>
      <sz val="16"/>
      <color theme="0"/>
      <name val="Arial"/>
      <family val="2"/>
      <scheme val="major"/>
    </font>
    <font>
      <sz val="11"/>
      <color rgb="FF000000"/>
      <name val="Arial"/>
      <scheme val="major"/>
    </font>
    <font>
      <b/>
      <sz val="11"/>
      <color rgb="FF000000"/>
      <name val="Arial"/>
      <scheme val="major"/>
    </font>
    <font>
      <b/>
      <u/>
      <sz val="11"/>
      <color rgb="FF00B050"/>
      <name val="Arial"/>
      <scheme val="minor"/>
    </font>
    <font>
      <b/>
      <sz val="14"/>
      <color theme="0"/>
      <name val="Arial"/>
      <scheme val="minor"/>
    </font>
    <font>
      <b/>
      <u/>
      <sz val="11"/>
      <color rgb="FF00AC69"/>
      <name val="Arial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AC69"/>
        <bgColor indexed="64"/>
      </patternFill>
    </fill>
    <fill>
      <patternFill patternType="solid">
        <fgColor rgb="FFF46127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E5E5E5"/>
        <bgColor rgb="FFE5E5E5"/>
      </patternFill>
    </fill>
    <fill>
      <patternFill patternType="solid">
        <fgColor rgb="FF3CBA8A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rgb="FF00AC6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00AC69"/>
      </right>
      <top style="thin">
        <color theme="0"/>
      </top>
      <bottom style="medium">
        <color rgb="FF00AC69"/>
      </bottom>
      <diagonal/>
    </border>
    <border>
      <left style="medium">
        <color rgb="FF00AC69"/>
      </left>
      <right/>
      <top style="medium">
        <color rgb="FF00AC69"/>
      </top>
      <bottom style="medium">
        <color rgb="FF00AC69"/>
      </bottom>
      <diagonal/>
    </border>
    <border>
      <left/>
      <right/>
      <top style="medium">
        <color rgb="FF00AC69"/>
      </top>
      <bottom style="medium">
        <color rgb="FF00AC69"/>
      </bottom>
      <diagonal/>
    </border>
    <border>
      <left/>
      <right style="medium">
        <color rgb="FF00AC69"/>
      </right>
      <top style="medium">
        <color rgb="FF00AC69"/>
      </top>
      <bottom style="medium">
        <color rgb="FF00AC69"/>
      </bottom>
      <diagonal/>
    </border>
    <border>
      <left style="medium">
        <color rgb="FF00AC69"/>
      </left>
      <right/>
      <top style="medium">
        <color rgb="FF00AC69"/>
      </top>
      <bottom/>
      <diagonal/>
    </border>
    <border>
      <left style="medium">
        <color rgb="FF00AC69"/>
      </left>
      <right/>
      <top/>
      <bottom style="medium">
        <color rgb="FF00AC69"/>
      </bottom>
      <diagonal/>
    </border>
    <border>
      <left/>
      <right style="medium">
        <color rgb="FF00AC69"/>
      </right>
      <top/>
      <bottom style="medium">
        <color rgb="FF00AC69"/>
      </bottom>
      <diagonal/>
    </border>
    <border>
      <left/>
      <right/>
      <top style="medium">
        <color rgb="FF00AC69"/>
      </top>
      <bottom/>
      <diagonal/>
    </border>
    <border>
      <left/>
      <right style="medium">
        <color rgb="FF00AC69"/>
      </right>
      <top style="medium">
        <color rgb="FF00AC69"/>
      </top>
      <bottom/>
      <diagonal/>
    </border>
    <border>
      <left/>
      <right/>
      <top/>
      <bottom style="medium">
        <color rgb="FF00AC69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00AC69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00AC69"/>
      </bottom>
      <diagonal/>
    </border>
    <border>
      <left style="medium">
        <color rgb="FF00AC69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rgb="FF00AC69"/>
      </right>
      <top/>
      <bottom style="thin">
        <color theme="0"/>
      </bottom>
      <diagonal/>
    </border>
    <border>
      <left style="medium">
        <color rgb="FF00AC69"/>
      </left>
      <right style="thin">
        <color theme="0"/>
      </right>
      <top style="thin">
        <color theme="0"/>
      </top>
      <bottom style="medium">
        <color rgb="FF00AC69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rgb="FF00AC69"/>
      </bottom>
      <diagonal/>
    </border>
    <border>
      <left style="medium">
        <color rgb="FF00AC69"/>
      </left>
      <right style="thin">
        <color rgb="FFE7E6E6"/>
      </right>
      <top style="thin">
        <color rgb="FFE7E6E6"/>
      </top>
      <bottom/>
      <diagonal/>
    </border>
    <border>
      <left/>
      <right/>
      <top style="thin">
        <color rgb="FFE7E6E6"/>
      </top>
      <bottom style="medium">
        <color rgb="FF00AC69"/>
      </bottom>
      <diagonal/>
    </border>
    <border>
      <left style="medium">
        <color rgb="FF00AC69"/>
      </left>
      <right/>
      <top/>
      <bottom style="thin">
        <color rgb="FFE7E6E6"/>
      </bottom>
      <diagonal/>
    </border>
    <border>
      <left/>
      <right/>
      <top/>
      <bottom style="thin">
        <color rgb="FFE7E6E6"/>
      </bottom>
      <diagonal/>
    </border>
    <border>
      <left/>
      <right style="medium">
        <color rgb="FF00AC69"/>
      </right>
      <top/>
      <bottom style="thin">
        <color rgb="FFE7E6E6"/>
      </bottom>
      <diagonal/>
    </border>
    <border>
      <left style="medium">
        <color rgb="FF00AC69"/>
      </left>
      <right style="thin">
        <color rgb="FFE7E6E6"/>
      </right>
      <top/>
      <bottom style="medium">
        <color rgb="FF00AC69"/>
      </bottom>
      <diagonal/>
    </border>
    <border>
      <left/>
      <right style="medium">
        <color rgb="FF00AC69"/>
      </right>
      <top style="medium">
        <color rgb="FF00AC69"/>
      </top>
      <bottom style="thin">
        <color rgb="FFFFFFFF"/>
      </bottom>
      <diagonal/>
    </border>
    <border>
      <left/>
      <right style="medium">
        <color rgb="FF00AC69"/>
      </right>
      <top/>
      <bottom style="thin">
        <color rgb="FFFFFFFF"/>
      </bottom>
      <diagonal/>
    </border>
    <border>
      <left style="medium">
        <color rgb="FF00AC69"/>
      </left>
      <right/>
      <top/>
      <bottom style="thin">
        <color rgb="FFFFFFFF"/>
      </bottom>
      <diagonal/>
    </border>
    <border>
      <left style="medium">
        <color rgb="FF00AC69"/>
      </left>
      <right/>
      <top style="medium">
        <color rgb="FF00AC69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rgb="FF00AC69"/>
      </left>
      <right/>
      <top style="thin">
        <color rgb="FFE7E6E6"/>
      </top>
      <bottom style="medium">
        <color rgb="FF00AC69"/>
      </bottom>
      <diagonal/>
    </border>
    <border>
      <left/>
      <right style="medium">
        <color rgb="FF00AC69"/>
      </right>
      <top style="thin">
        <color rgb="FFE7E6E6"/>
      </top>
      <bottom style="medium">
        <color rgb="FF00AC69"/>
      </bottom>
      <diagonal/>
    </border>
    <border>
      <left/>
      <right style="medium">
        <color rgb="FF00AC69"/>
      </right>
      <top/>
      <bottom/>
      <diagonal/>
    </border>
    <border>
      <left style="medium">
        <color rgb="FF00AC69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/>
      <top/>
      <bottom style="thin">
        <color rgb="FFFFFFFF"/>
      </bottom>
      <diagonal/>
    </border>
    <border>
      <left style="medium">
        <color rgb="FF00AC69"/>
      </left>
      <right style="thin">
        <color theme="0"/>
      </right>
      <top style="medium">
        <color rgb="FF00AC69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00AC69"/>
      </top>
      <bottom style="thin">
        <color theme="0"/>
      </bottom>
      <diagonal/>
    </border>
    <border>
      <left style="thin">
        <color theme="0"/>
      </left>
      <right style="medium">
        <color rgb="FF00AC69"/>
      </right>
      <top style="medium">
        <color rgb="FF00AC69"/>
      </top>
      <bottom style="thin">
        <color theme="0"/>
      </bottom>
      <diagonal/>
    </border>
    <border>
      <left style="medium">
        <color rgb="FF00AC69"/>
      </left>
      <right style="thin">
        <color theme="0"/>
      </right>
      <top/>
      <bottom/>
      <diagonal/>
    </border>
    <border>
      <left style="thin">
        <color theme="0"/>
      </left>
      <right style="medium">
        <color rgb="FF00AC69"/>
      </right>
      <top style="thin">
        <color theme="0"/>
      </top>
      <bottom/>
      <diagonal/>
    </border>
    <border>
      <left style="medium">
        <color rgb="FF00AC69"/>
      </left>
      <right style="thin">
        <color theme="0"/>
      </right>
      <top/>
      <bottom style="medium">
        <color rgb="FF00AC69"/>
      </bottom>
      <diagonal/>
    </border>
    <border>
      <left/>
      <right/>
      <top style="medium">
        <color rgb="FF00AC69"/>
      </top>
      <bottom style="thin">
        <color rgb="FFE7E6E6"/>
      </bottom>
      <diagonal/>
    </border>
    <border>
      <left/>
      <right style="medium">
        <color rgb="FF00AC69"/>
      </right>
      <top style="medium">
        <color rgb="FF00AC69"/>
      </top>
      <bottom style="thin">
        <color rgb="FFE7E6E6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rgb="FF00AC69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4">
    <xf numFmtId="0" fontId="0" fillId="0" borderId="0" xfId="0"/>
    <xf numFmtId="0" fontId="2" fillId="8" borderId="48" xfId="0" applyFont="1" applyFill="1" applyBorder="1"/>
    <xf numFmtId="0" fontId="2" fillId="8" borderId="49" xfId="0" applyFont="1" applyFill="1" applyBorder="1"/>
    <xf numFmtId="0" fontId="2" fillId="8" borderId="50" xfId="0" applyFont="1" applyFill="1" applyBorder="1"/>
    <xf numFmtId="0" fontId="2" fillId="8" borderId="51" xfId="0" applyFont="1" applyFill="1" applyBorder="1"/>
    <xf numFmtId="0" fontId="2" fillId="8" borderId="52" xfId="0" applyFont="1" applyFill="1" applyBorder="1"/>
    <xf numFmtId="0" fontId="2" fillId="8" borderId="0" xfId="0" applyFont="1" applyFill="1"/>
    <xf numFmtId="0" fontId="2" fillId="8" borderId="0" xfId="0" applyFont="1" applyFill="1" applyAlignment="1">
      <alignment horizontal="center"/>
    </xf>
    <xf numFmtId="0" fontId="2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top" wrapText="1"/>
    </xf>
    <xf numFmtId="0" fontId="2" fillId="8" borderId="0" xfId="0" applyFont="1" applyFill="1" applyAlignment="1">
      <alignment horizontal="center" vertical="center" wrapText="1"/>
    </xf>
    <xf numFmtId="0" fontId="2" fillId="8" borderId="52" xfId="0" applyFont="1" applyFill="1" applyBorder="1" applyAlignment="1">
      <alignment horizontal="center" vertical="center" wrapText="1"/>
    </xf>
    <xf numFmtId="0" fontId="7" fillId="0" borderId="53" xfId="0" applyFont="1" applyBorder="1" applyAlignment="1">
      <alignment horizontal="left" vertical="center"/>
    </xf>
    <xf numFmtId="0" fontId="8" fillId="8" borderId="0" xfId="0" applyFont="1" applyFill="1" applyAlignment="1">
      <alignment vertical="center"/>
    </xf>
    <xf numFmtId="0" fontId="8" fillId="8" borderId="0" xfId="0" applyFont="1" applyFill="1"/>
    <xf numFmtId="0" fontId="2" fillId="8" borderId="54" xfId="0" applyFont="1" applyFill="1" applyBorder="1"/>
    <xf numFmtId="0" fontId="2" fillId="8" borderId="55" xfId="0" applyFont="1" applyFill="1" applyBorder="1"/>
    <xf numFmtId="0" fontId="2" fillId="8" borderId="56" xfId="0" applyFont="1" applyFill="1" applyBorder="1"/>
    <xf numFmtId="0" fontId="8" fillId="0" borderId="3" xfId="0" applyFont="1" applyBorder="1"/>
    <xf numFmtId="0" fontId="8" fillId="0" borderId="28" xfId="0" applyFont="1" applyBorder="1"/>
    <xf numFmtId="0" fontId="2" fillId="0" borderId="28" xfId="0" applyFont="1" applyBorder="1"/>
    <xf numFmtId="0" fontId="8" fillId="0" borderId="1" xfId="0" applyFont="1" applyBorder="1"/>
    <xf numFmtId="0" fontId="8" fillId="0" borderId="2" xfId="0" applyFont="1" applyBorder="1"/>
    <xf numFmtId="0" fontId="2" fillId="0" borderId="5" xfId="0" applyFont="1" applyBorder="1"/>
    <xf numFmtId="0" fontId="8" fillId="5" borderId="15" xfId="0" applyFont="1" applyFill="1" applyBorder="1"/>
    <xf numFmtId="0" fontId="8" fillId="5" borderId="18" xfId="0" applyFont="1" applyFill="1" applyBorder="1"/>
    <xf numFmtId="0" fontId="8" fillId="5" borderId="19" xfId="0" applyFont="1" applyFill="1" applyBorder="1"/>
    <xf numFmtId="0" fontId="8" fillId="0" borderId="0" xfId="0" applyFont="1"/>
    <xf numFmtId="0" fontId="2" fillId="0" borderId="21" xfId="0" applyFont="1" applyBorder="1"/>
    <xf numFmtId="0" fontId="8" fillId="5" borderId="30" xfId="0" applyFont="1" applyFill="1" applyBorder="1"/>
    <xf numFmtId="0" fontId="8" fillId="5" borderId="0" xfId="0" applyFont="1" applyFill="1"/>
    <xf numFmtId="0" fontId="8" fillId="5" borderId="45" xfId="0" applyFont="1" applyFill="1" applyBorder="1"/>
    <xf numFmtId="0" fontId="8" fillId="5" borderId="16" xfId="0" applyFont="1" applyFill="1" applyBorder="1"/>
    <xf numFmtId="0" fontId="8" fillId="5" borderId="20" xfId="0" applyFont="1" applyFill="1" applyBorder="1"/>
    <xf numFmtId="0" fontId="11" fillId="5" borderId="20" xfId="0" applyFont="1" applyFill="1" applyBorder="1" applyAlignment="1">
      <alignment horizontal="right"/>
    </xf>
    <xf numFmtId="0" fontId="8" fillId="5" borderId="17" xfId="0" applyFont="1" applyFill="1" applyBorder="1"/>
    <xf numFmtId="0" fontId="2" fillId="0" borderId="6" xfId="0" applyFont="1" applyBorder="1"/>
    <xf numFmtId="0" fontId="2" fillId="0" borderId="22" xfId="0" applyFont="1" applyBorder="1"/>
    <xf numFmtId="0" fontId="8" fillId="0" borderId="39" xfId="0" applyFont="1" applyBorder="1"/>
    <xf numFmtId="0" fontId="8" fillId="0" borderId="23" xfId="0" applyFont="1" applyBorder="1"/>
    <xf numFmtId="0" fontId="2" fillId="0" borderId="23" xfId="0" applyFont="1" applyBorder="1"/>
    <xf numFmtId="0" fontId="8" fillId="0" borderId="36" xfId="0" applyFont="1" applyBorder="1"/>
    <xf numFmtId="0" fontId="8" fillId="0" borderId="57" xfId="0" applyFont="1" applyBorder="1"/>
    <xf numFmtId="0" fontId="8" fillId="0" borderId="38" xfId="0" applyFont="1" applyBorder="1"/>
    <xf numFmtId="0" fontId="12" fillId="0" borderId="5" xfId="0" applyFont="1" applyBorder="1"/>
    <xf numFmtId="0" fontId="8" fillId="0" borderId="37" xfId="0" applyFont="1" applyBorder="1"/>
    <xf numFmtId="0" fontId="8" fillId="0" borderId="5" xfId="0" applyFont="1" applyBorder="1"/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57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7" borderId="15" xfId="0" applyFont="1" applyFill="1" applyBorder="1"/>
    <xf numFmtId="0" fontId="8" fillId="7" borderId="18" xfId="0" applyFont="1" applyFill="1" applyBorder="1"/>
    <xf numFmtId="0" fontId="2" fillId="7" borderId="18" xfId="0" applyFont="1" applyFill="1" applyBorder="1"/>
    <xf numFmtId="0" fontId="2" fillId="7" borderId="19" xfId="0" applyFont="1" applyFill="1" applyBorder="1"/>
    <xf numFmtId="0" fontId="8" fillId="7" borderId="46" xfId="0" applyFont="1" applyFill="1" applyBorder="1"/>
    <xf numFmtId="0" fontId="2" fillId="7" borderId="45" xfId="0" applyFont="1" applyFill="1" applyBorder="1"/>
    <xf numFmtId="0" fontId="12" fillId="7" borderId="0" xfId="0" applyFont="1" applyFill="1"/>
    <xf numFmtId="0" fontId="2" fillId="7" borderId="0" xfId="0" applyFont="1" applyFill="1"/>
    <xf numFmtId="0" fontId="8" fillId="7" borderId="0" xfId="0" applyFont="1" applyFill="1"/>
    <xf numFmtId="0" fontId="8" fillId="7" borderId="16" xfId="0" applyFont="1" applyFill="1" applyBorder="1"/>
    <xf numFmtId="0" fontId="2" fillId="7" borderId="17" xfId="0" applyFont="1" applyFill="1" applyBorder="1"/>
    <xf numFmtId="0" fontId="8" fillId="0" borderId="0" xfId="0" applyFont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2" fillId="0" borderId="42" xfId="0" applyFont="1" applyBorder="1"/>
    <xf numFmtId="0" fontId="8" fillId="0" borderId="0" xfId="0" applyFont="1" applyAlignment="1">
      <alignment wrapText="1"/>
    </xf>
    <xf numFmtId="0" fontId="2" fillId="0" borderId="7" xfId="0" applyFont="1" applyBorder="1"/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5" borderId="19" xfId="0" applyFont="1" applyFill="1" applyBorder="1"/>
    <xf numFmtId="0" fontId="12" fillId="5" borderId="43" xfId="0" applyFont="1" applyFill="1" applyBorder="1"/>
    <xf numFmtId="0" fontId="12" fillId="5" borderId="31" xfId="0" applyFont="1" applyFill="1" applyBorder="1"/>
    <xf numFmtId="0" fontId="12" fillId="5" borderId="44" xfId="0" applyFont="1" applyFill="1" applyBorder="1"/>
    <xf numFmtId="0" fontId="12" fillId="0" borderId="0" xfId="0" applyFont="1"/>
    <xf numFmtId="0" fontId="8" fillId="5" borderId="32" xfId="0" applyFont="1" applyFill="1" applyBorder="1"/>
    <xf numFmtId="0" fontId="5" fillId="5" borderId="32" xfId="0" applyFont="1" applyFill="1" applyBorder="1"/>
    <xf numFmtId="0" fontId="5" fillId="5" borderId="33" xfId="0" applyFont="1" applyFill="1" applyBorder="1"/>
    <xf numFmtId="0" fontId="2" fillId="5" borderId="34" xfId="0" applyFont="1" applyFill="1" applyBorder="1"/>
    <xf numFmtId="0" fontId="8" fillId="5" borderId="35" xfId="0" applyFont="1" applyFill="1" applyBorder="1"/>
    <xf numFmtId="0" fontId="2" fillId="5" borderId="17" xfId="0" applyFont="1" applyFill="1" applyBorder="1"/>
    <xf numFmtId="0" fontId="2" fillId="0" borderId="28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/>
    <xf numFmtId="0" fontId="14" fillId="3" borderId="58" xfId="0" applyFont="1" applyFill="1" applyBorder="1" applyAlignment="1">
      <alignment vertical="center"/>
    </xf>
    <xf numFmtId="0" fontId="14" fillId="3" borderId="59" xfId="0" applyFont="1" applyFill="1" applyBorder="1" applyAlignment="1">
      <alignment horizontal="center" vertical="center"/>
    </xf>
    <xf numFmtId="0" fontId="14" fillId="3" borderId="60" xfId="0" applyFont="1" applyFill="1" applyBorder="1" applyAlignment="1">
      <alignment horizontal="center" vertical="center"/>
    </xf>
    <xf numFmtId="0" fontId="2" fillId="0" borderId="41" xfId="0" applyFont="1" applyBorder="1"/>
    <xf numFmtId="0" fontId="8" fillId="0" borderId="25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26" xfId="0" applyFont="1" applyBorder="1"/>
    <xf numFmtId="0" fontId="15" fillId="2" borderId="40" xfId="0" applyFont="1" applyFill="1" applyBorder="1"/>
    <xf numFmtId="0" fontId="16" fillId="2" borderId="4" xfId="0" applyFont="1" applyFill="1" applyBorder="1" applyAlignment="1">
      <alignment horizontal="center"/>
    </xf>
    <xf numFmtId="0" fontId="8" fillId="0" borderId="10" xfId="0" applyFont="1" applyBorder="1"/>
    <xf numFmtId="0" fontId="8" fillId="0" borderId="25" xfId="0" applyFont="1" applyBorder="1" applyAlignment="1">
      <alignment vertical="center" wrapText="1"/>
    </xf>
    <xf numFmtId="0" fontId="8" fillId="0" borderId="61" xfId="0" applyFont="1" applyBorder="1" applyAlignment="1">
      <alignment vertical="center"/>
    </xf>
    <xf numFmtId="0" fontId="8" fillId="0" borderId="62" xfId="0" applyFont="1" applyBorder="1"/>
    <xf numFmtId="0" fontId="8" fillId="0" borderId="63" xfId="0" applyFont="1" applyBorder="1" applyAlignment="1">
      <alignment vertical="center"/>
    </xf>
    <xf numFmtId="0" fontId="8" fillId="0" borderId="29" xfId="0" applyFont="1" applyBorder="1" applyAlignment="1">
      <alignment horizontal="center" vertical="center"/>
    </xf>
    <xf numFmtId="0" fontId="8" fillId="0" borderId="11" xfId="0" applyFont="1" applyBorder="1"/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7" fillId="6" borderId="4" xfId="0" applyFont="1" applyFill="1" applyBorder="1"/>
    <xf numFmtId="0" fontId="2" fillId="0" borderId="5" xfId="0" applyFont="1" applyBorder="1" applyAlignment="1">
      <alignment vertical="center"/>
    </xf>
    <xf numFmtId="10" fontId="18" fillId="2" borderId="5" xfId="0" applyNumberFormat="1" applyFont="1" applyFill="1" applyBorder="1" applyAlignment="1">
      <alignment horizontal="center"/>
    </xf>
    <xf numFmtId="10" fontId="17" fillId="2" borderId="0" xfId="0" applyNumberFormat="1" applyFont="1" applyFill="1"/>
    <xf numFmtId="10" fontId="19" fillId="2" borderId="5" xfId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8" fillId="0" borderId="61" xfId="0" applyFont="1" applyBorder="1" applyAlignment="1">
      <alignment vertical="center" wrapText="1"/>
    </xf>
    <xf numFmtId="0" fontId="14" fillId="3" borderId="8" xfId="0" applyFont="1" applyFill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63" xfId="0" applyFont="1" applyBorder="1" applyAlignment="1">
      <alignment vertical="center" wrapText="1"/>
    </xf>
    <xf numFmtId="0" fontId="2" fillId="0" borderId="66" xfId="0" applyFont="1" applyBorder="1"/>
    <xf numFmtId="0" fontId="8" fillId="0" borderId="67" xfId="0" applyFont="1" applyBorder="1" applyAlignment="1">
      <alignment horizontal="center" vertical="center"/>
    </xf>
    <xf numFmtId="0" fontId="20" fillId="0" borderId="0" xfId="1" applyFont="1" applyFill="1" applyAlignment="1">
      <alignment vertical="center"/>
    </xf>
    <xf numFmtId="0" fontId="24" fillId="4" borderId="0" xfId="1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 wrapText="1"/>
    </xf>
    <xf numFmtId="0" fontId="13" fillId="8" borderId="0" xfId="1" applyFont="1" applyFill="1" applyAlignment="1">
      <alignment horizontal="center" vertical="center"/>
    </xf>
    <xf numFmtId="0" fontId="20" fillId="0" borderId="53" xfId="1" applyFont="1" applyFill="1" applyBorder="1" applyAlignment="1">
      <alignment vertical="center"/>
    </xf>
    <xf numFmtId="0" fontId="20" fillId="0" borderId="8" xfId="1" applyFont="1" applyFill="1" applyBorder="1" applyAlignment="1">
      <alignment vertical="center"/>
    </xf>
    <xf numFmtId="0" fontId="20" fillId="0" borderId="68" xfId="1" applyFont="1" applyFill="1" applyBorder="1" applyAlignment="1">
      <alignment vertical="center"/>
    </xf>
    <xf numFmtId="0" fontId="20" fillId="0" borderId="0" xfId="1" applyFont="1" applyFill="1" applyBorder="1" applyAlignment="1">
      <alignment vertical="center"/>
    </xf>
    <xf numFmtId="0" fontId="25" fillId="0" borderId="20" xfId="1" applyFont="1" applyFill="1" applyBorder="1" applyAlignment="1">
      <alignment vertical="center"/>
    </xf>
    <xf numFmtId="0" fontId="24" fillId="4" borderId="0" xfId="1" applyFont="1" applyFill="1" applyAlignment="1">
      <alignment horizontal="center" vertical="center"/>
    </xf>
    <xf numFmtId="0" fontId="12" fillId="5" borderId="18" xfId="0" applyFont="1" applyFill="1" applyBorder="1" applyAlignment="1">
      <alignment horizontal="left" vertical="center"/>
    </xf>
    <xf numFmtId="0" fontId="12" fillId="5" borderId="20" xfId="0" applyFont="1" applyFill="1" applyBorder="1" applyAlignment="1">
      <alignment horizontal="left" vertical="center"/>
    </xf>
    <xf numFmtId="0" fontId="21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23" fillId="0" borderId="20" xfId="1" applyFont="1" applyFill="1" applyBorder="1" applyAlignment="1">
      <alignment horizontal="center" vertical="center"/>
    </xf>
    <xf numFmtId="0" fontId="12" fillId="7" borderId="0" xfId="0" applyFont="1" applyFill="1" applyAlignment="1">
      <alignment horizontal="center"/>
    </xf>
    <xf numFmtId="0" fontId="21" fillId="7" borderId="20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11" fillId="5" borderId="64" xfId="0" applyFont="1" applyFill="1" applyBorder="1" applyAlignment="1">
      <alignment horizontal="right"/>
    </xf>
    <xf numFmtId="0" fontId="11" fillId="5" borderId="65" xfId="0" applyFont="1" applyFill="1" applyBorder="1" applyAlignment="1">
      <alignment horizontal="right"/>
    </xf>
    <xf numFmtId="0" fontId="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top" wrapText="1"/>
    </xf>
    <xf numFmtId="0" fontId="6" fillId="8" borderId="0" xfId="0" applyFont="1" applyFill="1" applyAlignment="1">
      <alignment horizontal="center" vertical="center" wrapText="1"/>
    </xf>
    <xf numFmtId="0" fontId="9" fillId="8" borderId="0" xfId="0" applyFont="1" applyFill="1" applyAlignment="1">
      <alignment horizontal="left" vertical="center"/>
    </xf>
    <xf numFmtId="0" fontId="8" fillId="0" borderId="69" xfId="0" applyFont="1" applyBorder="1" applyAlignment="1">
      <alignment horizontal="center" vertical="center"/>
    </xf>
    <xf numFmtId="0" fontId="8" fillId="0" borderId="46" xfId="0" applyFont="1" applyBorder="1" applyAlignment="1">
      <alignment horizontal="left" vertical="center"/>
    </xf>
  </cellXfs>
  <cellStyles count="2">
    <cellStyle name="Hyperlink" xfId="1" xr:uid="{00000000-000B-0000-0000-000008000000}"/>
    <cellStyle name="Normal" xfId="0" builtinId="0"/>
  </cellStyles>
  <dxfs count="42"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colors>
    <mruColors>
      <color rgb="FF00AC69"/>
      <color rgb="FFF46127"/>
      <color rgb="FF000000"/>
      <color rgb="FFE35D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2505075</xdr:colOff>
      <xdr:row>1</xdr:row>
      <xdr:rowOff>85725</xdr:rowOff>
    </xdr:from>
    <xdr:to>
      <xdr:col>6</xdr:col>
      <xdr:colOff>114300</xdr:colOff>
      <xdr:row>3</xdr:row>
      <xdr:rowOff>102870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D311903-4B72-4E74-9D89-831C4093D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72075" y="266700"/>
          <a:ext cx="1600200" cy="379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923925</xdr:colOff>
      <xdr:row>4</xdr:row>
      <xdr:rowOff>57150</xdr:rowOff>
    </xdr:from>
    <xdr:to>
      <xdr:col>3</xdr:col>
      <xdr:colOff>1819275</xdr:colOff>
      <xdr:row>7</xdr:row>
      <xdr:rowOff>80010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8F173AC-38CF-2C78-1697-044380065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10525" y="800100"/>
          <a:ext cx="2324100" cy="60007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1">
    <v>7</v>
    <v>5</v>
    <v>Seta para Direita com preenchimento sólido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cursos-es.checklistfacil.com/mr-ebook-comparativo-planilla-software/?utm_medium=cta&amp;utm_source=ebook&amp;utm_campaign=modelo-checklist-supermercado" TargetMode="External"/><Relationship Id="rId2" Type="http://schemas.openxmlformats.org/officeDocument/2006/relationships/hyperlink" Target="https://blog-es.checklistfacil.com/checklist/" TargetMode="External"/><Relationship Id="rId1" Type="http://schemas.openxmlformats.org/officeDocument/2006/relationships/hyperlink" Target="https://www.checklistfacil.com/es/lista-de-verificacion-digital/?utm_medium=cta&amp;utm_source=modelo&amp;utm_campaign=modelo-checklist-supermercado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checklistfacil.com/es/lista-de-verificacion-digital/?utm_medium=cta&amp;utm_source=modelo&amp;utm_campaign=modelo-checklist-supermercad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supermercad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supermercad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supermercad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supermercad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supermercad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supermercado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ecklistfacil.com/es/lista-de-verificacion-digital/?utm_medium=cta&amp;utm_source=modelo&amp;utm_campaign=modelo-checklist-supermercado" TargetMode="External"/><Relationship Id="rId2" Type="http://schemas.openxmlformats.org/officeDocument/2006/relationships/hyperlink" Target="https://www.checklistfacil.com/es/lista-de-verificacion-digital/?utm_medium=cta&amp;utm_source=modelo&amp;utm_campaign=modelo-checklist-supermercado" TargetMode="External"/><Relationship Id="rId1" Type="http://schemas.openxmlformats.org/officeDocument/2006/relationships/hyperlink" Target="https://www.checklistfacil.com/es/lista-de-verificacion-digital/?utm_medium=cta&amp;utm_source=modelo&amp;utm_campaign=modelo-checklist-merchand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C4EFD-20C4-4A78-BBA9-D24CCBAA28DD}">
  <dimension ref="A1:K17"/>
  <sheetViews>
    <sheetView showGridLines="0" tabSelected="1" workbookViewId="0">
      <selection activeCell="D17" sqref="D17:H17"/>
    </sheetView>
  </sheetViews>
  <sheetFormatPr defaultColWidth="9.140625" defaultRowHeight="12.75"/>
  <cols>
    <col min="1" max="2" width="3.5703125" style="23" customWidth="1"/>
    <col min="3" max="3" width="32.85546875" style="23" customWidth="1"/>
    <col min="4" max="4" width="50" style="23" customWidth="1"/>
    <col min="5" max="5" width="3.5703125" style="23" customWidth="1"/>
    <col min="6" max="6" width="6.28515625" style="23" customWidth="1"/>
    <col min="7" max="7" width="2.85546875" style="23" customWidth="1"/>
    <col min="8" max="8" width="42.28515625" style="23" customWidth="1"/>
    <col min="9" max="9" width="46" style="23" customWidth="1"/>
    <col min="10" max="10" width="2.140625" style="23" customWidth="1"/>
    <col min="11" max="16384" width="9.140625" style="23"/>
  </cols>
  <sheetData>
    <row r="1" spans="1:11" ht="14.25">
      <c r="A1" s="18" t="s">
        <v>0</v>
      </c>
      <c r="B1" s="19" t="s">
        <v>0</v>
      </c>
      <c r="C1" s="20"/>
      <c r="D1" s="21" t="s">
        <v>0</v>
      </c>
      <c r="E1" s="22" t="s">
        <v>0</v>
      </c>
    </row>
    <row r="2" spans="1:11" ht="14.25">
      <c r="B2" s="24" t="s">
        <v>0</v>
      </c>
      <c r="C2" s="125" t="s">
        <v>1</v>
      </c>
      <c r="D2" s="125"/>
      <c r="E2" s="25" t="s">
        <v>0</v>
      </c>
      <c r="F2" s="25"/>
      <c r="G2" s="26"/>
      <c r="H2" s="27"/>
      <c r="I2" s="28"/>
    </row>
    <row r="3" spans="1:11" ht="14.25">
      <c r="B3" s="29" t="s">
        <v>0</v>
      </c>
      <c r="C3" s="126"/>
      <c r="D3" s="126"/>
      <c r="E3" s="30"/>
      <c r="F3" s="30"/>
      <c r="G3" s="31"/>
      <c r="H3" s="27"/>
      <c r="I3" s="28"/>
    </row>
    <row r="4" spans="1:11" ht="14.25">
      <c r="B4" s="32" t="s">
        <v>0</v>
      </c>
      <c r="C4" s="33"/>
      <c r="D4" s="34"/>
      <c r="E4" s="33"/>
      <c r="F4" s="33"/>
      <c r="G4" s="35"/>
      <c r="H4" s="27"/>
      <c r="I4" s="28"/>
    </row>
    <row r="5" spans="1:11" ht="14.25">
      <c r="B5" s="27" t="s">
        <v>0</v>
      </c>
      <c r="C5" s="19" t="s">
        <v>0</v>
      </c>
      <c r="D5" s="20"/>
      <c r="E5" s="21" t="s">
        <v>0</v>
      </c>
      <c r="F5" s="22" t="s">
        <v>0</v>
      </c>
      <c r="G5" s="20"/>
      <c r="H5" s="20"/>
      <c r="I5" s="36"/>
      <c r="J5" s="36"/>
    </row>
    <row r="6" spans="1:11" ht="14.25">
      <c r="A6" s="37"/>
      <c r="B6" s="38" t="s">
        <v>0</v>
      </c>
      <c r="C6" s="39" t="s">
        <v>0</v>
      </c>
      <c r="D6" s="40"/>
      <c r="E6" s="41" t="s">
        <v>0</v>
      </c>
      <c r="F6" s="42" t="s">
        <v>0</v>
      </c>
      <c r="G6" s="38" t="s">
        <v>0</v>
      </c>
      <c r="H6" s="39" t="s">
        <v>0</v>
      </c>
      <c r="I6" s="40"/>
      <c r="J6" s="41" t="s">
        <v>0</v>
      </c>
      <c r="K6" s="22" t="s">
        <v>0</v>
      </c>
    </row>
    <row r="7" spans="1:11" ht="15.75">
      <c r="A7" s="37"/>
      <c r="B7" s="43" t="s">
        <v>0</v>
      </c>
      <c r="C7" s="44" t="s">
        <v>2</v>
      </c>
      <c r="E7" s="45" t="s">
        <v>0</v>
      </c>
      <c r="F7" s="42" t="s">
        <v>0</v>
      </c>
      <c r="G7" s="43" t="s">
        <v>0</v>
      </c>
      <c r="H7" s="44" t="s">
        <v>3</v>
      </c>
      <c r="J7" s="45" t="s">
        <v>0</v>
      </c>
      <c r="K7" s="22" t="s">
        <v>0</v>
      </c>
    </row>
    <row r="8" spans="1:11" ht="14.25">
      <c r="A8" s="37"/>
      <c r="B8" s="43" t="s">
        <v>0</v>
      </c>
      <c r="C8" s="46" t="s">
        <v>0</v>
      </c>
      <c r="E8" s="45" t="s">
        <v>0</v>
      </c>
      <c r="F8" s="42" t="s">
        <v>0</v>
      </c>
      <c r="G8" s="43" t="s">
        <v>0</v>
      </c>
      <c r="H8" s="46" t="s">
        <v>0</v>
      </c>
      <c r="J8" s="45" t="s">
        <v>0</v>
      </c>
      <c r="K8" s="22" t="s">
        <v>0</v>
      </c>
    </row>
    <row r="9" spans="1:11" ht="120" customHeight="1">
      <c r="A9" s="37"/>
      <c r="B9" s="43" t="s">
        <v>0</v>
      </c>
      <c r="C9" s="127" t="s">
        <v>4</v>
      </c>
      <c r="D9" s="128"/>
      <c r="E9" s="45" t="s">
        <v>0</v>
      </c>
      <c r="F9" s="42" t="s">
        <v>0</v>
      </c>
      <c r="G9" s="43" t="s">
        <v>0</v>
      </c>
      <c r="H9" s="127" t="s">
        <v>5</v>
      </c>
      <c r="I9" s="128"/>
      <c r="J9" s="45" t="s">
        <v>0</v>
      </c>
      <c r="K9" s="22" t="s">
        <v>0</v>
      </c>
    </row>
    <row r="10" spans="1:11" ht="25.5" customHeight="1">
      <c r="A10" s="37"/>
      <c r="B10" s="47" t="s">
        <v>0</v>
      </c>
      <c r="C10" s="129" t="s">
        <v>6</v>
      </c>
      <c r="D10" s="129"/>
      <c r="E10" s="48" t="s">
        <v>0</v>
      </c>
      <c r="F10" s="49" t="s">
        <v>0</v>
      </c>
      <c r="G10" s="47" t="s">
        <v>0</v>
      </c>
      <c r="H10" s="123" t="s">
        <v>7</v>
      </c>
      <c r="I10" s="50"/>
      <c r="J10" s="48" t="s">
        <v>0</v>
      </c>
      <c r="K10" s="51" t="s">
        <v>0</v>
      </c>
    </row>
    <row r="11" spans="1:11" ht="14.25">
      <c r="B11" s="27" t="s">
        <v>0</v>
      </c>
      <c r="C11" s="19" t="s">
        <v>0</v>
      </c>
      <c r="D11" s="20"/>
      <c r="E11" s="21" t="s">
        <v>0</v>
      </c>
      <c r="F11" s="21" t="s">
        <v>0</v>
      </c>
      <c r="G11" s="20"/>
      <c r="H11" s="20"/>
      <c r="I11" s="20"/>
      <c r="J11" s="20"/>
    </row>
    <row r="12" spans="1:11" ht="14.25">
      <c r="B12" s="52" t="s">
        <v>0</v>
      </c>
      <c r="C12" s="53" t="s">
        <v>0</v>
      </c>
      <c r="D12" s="54"/>
      <c r="E12" s="53" t="s">
        <v>0</v>
      </c>
      <c r="F12" s="53" t="s">
        <v>0</v>
      </c>
      <c r="G12" s="54"/>
      <c r="H12" s="54"/>
      <c r="I12" s="54"/>
      <c r="J12" s="55"/>
      <c r="K12" s="28"/>
    </row>
    <row r="13" spans="1:11" ht="15.75">
      <c r="B13" s="56" t="s">
        <v>0</v>
      </c>
      <c r="C13" s="130" t="s">
        <v>8</v>
      </c>
      <c r="D13" s="130"/>
      <c r="E13" s="130"/>
      <c r="F13" s="130"/>
      <c r="G13" s="130"/>
      <c r="H13" s="130"/>
      <c r="I13" s="130"/>
      <c r="J13" s="57"/>
      <c r="K13" s="28"/>
    </row>
    <row r="14" spans="1:11" ht="15.75">
      <c r="B14" s="56" t="s">
        <v>0</v>
      </c>
      <c r="C14" s="58" t="s">
        <v>0</v>
      </c>
      <c r="D14" s="59"/>
      <c r="E14" s="60" t="s">
        <v>0</v>
      </c>
      <c r="F14" s="60" t="s">
        <v>0</v>
      </c>
      <c r="G14" s="59"/>
      <c r="H14" s="59"/>
      <c r="I14" s="59"/>
      <c r="J14" s="57"/>
      <c r="K14" s="28"/>
    </row>
    <row r="15" spans="1:11" ht="72.75" customHeight="1">
      <c r="B15" s="61" t="s">
        <v>0</v>
      </c>
      <c r="C15" s="131" t="s">
        <v>9</v>
      </c>
      <c r="D15" s="132"/>
      <c r="E15" s="132"/>
      <c r="F15" s="132"/>
      <c r="G15" s="132"/>
      <c r="H15" s="132"/>
      <c r="I15" s="132"/>
      <c r="J15" s="62"/>
      <c r="K15" s="28"/>
    </row>
    <row r="16" spans="1:11" ht="14.25">
      <c r="B16" s="27"/>
      <c r="C16" s="63"/>
      <c r="D16" s="63"/>
      <c r="E16" s="63"/>
      <c r="F16" s="63"/>
      <c r="G16" s="63"/>
      <c r="H16" s="63"/>
      <c r="I16" s="64"/>
      <c r="J16" s="65"/>
      <c r="K16" s="28"/>
    </row>
    <row r="17" spans="2:10" ht="28.5" customHeight="1">
      <c r="B17" s="27" t="s">
        <v>0</v>
      </c>
      <c r="C17" s="66" t="s">
        <v>0</v>
      </c>
      <c r="D17" s="124" t="s">
        <v>10</v>
      </c>
      <c r="E17" s="124"/>
      <c r="F17" s="124"/>
      <c r="G17" s="124"/>
      <c r="H17" s="124"/>
      <c r="I17" s="67"/>
      <c r="J17" s="67"/>
    </row>
  </sheetData>
  <mergeCells count="7">
    <mergeCell ref="D17:H17"/>
    <mergeCell ref="C2:D3"/>
    <mergeCell ref="C9:D9"/>
    <mergeCell ref="H9:I9"/>
    <mergeCell ref="C10:D10"/>
    <mergeCell ref="C13:I13"/>
    <mergeCell ref="C15:I15"/>
  </mergeCells>
  <hyperlinks>
    <hyperlink ref="D17:H17" r:id="rId1" display="SOLICITA AHORA UNA DEMONSTRACIÓN GRATUITA" xr:uid="{5858D23F-75CC-451D-964C-7675A6CC706C}"/>
    <hyperlink ref="C10:D10" r:id="rId2" display="• ¿Cómo aumentar la eficiencia operacional mediante el uso de checklists?" xr:uid="{B7C1C693-C21F-4AFF-9D95-E3E5030F3C83}"/>
    <hyperlink ref="H10" r:id="rId3" xr:uid="{F0EE1182-B7AE-457E-BFA3-47D1C3BCCAD0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CD8C5-D84A-443C-BAED-C9EAA7BB579D}">
  <dimension ref="A1:G25"/>
  <sheetViews>
    <sheetView showGridLines="0" workbookViewId="0">
      <selection activeCell="B3" sqref="B3"/>
    </sheetView>
  </sheetViews>
  <sheetFormatPr defaultColWidth="9.140625" defaultRowHeight="13.15"/>
  <cols>
    <col min="1" max="1" width="9.140625" style="23"/>
    <col min="2" max="2" width="97.140625" style="104" customWidth="1"/>
    <col min="3" max="3" width="21.42578125" style="108" customWidth="1"/>
    <col min="4" max="4" width="28.5703125" style="23" customWidth="1"/>
    <col min="5" max="16384" width="9.140625" style="23"/>
  </cols>
  <sheetData>
    <row r="1" spans="1:7">
      <c r="B1" s="68"/>
      <c r="C1" s="69"/>
      <c r="D1" s="36"/>
      <c r="E1" s="36"/>
    </row>
    <row r="2" spans="1:7" ht="13.9">
      <c r="A2" s="37"/>
      <c r="B2" s="24" t="s">
        <v>0</v>
      </c>
      <c r="C2" s="25" t="s">
        <v>0</v>
      </c>
      <c r="D2" s="70"/>
      <c r="E2" s="27" t="s">
        <v>0</v>
      </c>
      <c r="F2" s="28"/>
    </row>
    <row r="3" spans="1:7" ht="15.75">
      <c r="A3" s="37"/>
      <c r="B3" s="71" t="s">
        <v>11</v>
      </c>
      <c r="C3" s="72"/>
      <c r="D3" s="73"/>
      <c r="E3" s="74" t="s">
        <v>0</v>
      </c>
      <c r="F3" s="28"/>
    </row>
    <row r="4" spans="1:7" ht="13.9" customHeight="1">
      <c r="A4" s="37"/>
      <c r="B4" s="75" t="s">
        <v>0</v>
      </c>
      <c r="C4" s="136" t="s">
        <v>12</v>
      </c>
      <c r="D4" s="137"/>
      <c r="E4" s="27"/>
      <c r="F4" s="28"/>
    </row>
    <row r="5" spans="1:7" ht="14.25">
      <c r="A5" s="37"/>
      <c r="B5" s="76" t="s">
        <v>13</v>
      </c>
      <c r="C5" s="77"/>
      <c r="D5" s="78"/>
      <c r="E5" s="27" t="s">
        <v>0</v>
      </c>
      <c r="F5" s="28"/>
    </row>
    <row r="6" spans="1:7" ht="14.25">
      <c r="A6" s="37"/>
      <c r="B6" s="76" t="s">
        <v>14</v>
      </c>
      <c r="C6" s="77"/>
      <c r="D6" s="78"/>
      <c r="E6" s="27" t="s">
        <v>0</v>
      </c>
      <c r="F6" s="28"/>
    </row>
    <row r="7" spans="1:7" ht="14.25">
      <c r="A7" s="37"/>
      <c r="B7" s="76" t="s">
        <v>15</v>
      </c>
      <c r="C7" s="77"/>
      <c r="D7" s="78"/>
      <c r="E7" s="27" t="s">
        <v>0</v>
      </c>
      <c r="F7" s="28"/>
    </row>
    <row r="8" spans="1:7" ht="13.9">
      <c r="A8" s="37"/>
      <c r="B8" s="79" t="s">
        <v>0</v>
      </c>
      <c r="C8" s="33" t="s">
        <v>0</v>
      </c>
      <c r="D8" s="80"/>
      <c r="E8" s="27" t="s">
        <v>0</v>
      </c>
      <c r="F8" s="28"/>
    </row>
    <row r="9" spans="1:7">
      <c r="B9" s="81"/>
      <c r="C9" s="82"/>
      <c r="D9" s="65"/>
      <c r="E9" s="83"/>
      <c r="F9" s="28"/>
    </row>
    <row r="10" spans="1:7" ht="35.25" customHeight="1">
      <c r="A10" s="37"/>
      <c r="B10" s="84" t="s">
        <v>16</v>
      </c>
      <c r="C10" s="85" t="s">
        <v>17</v>
      </c>
      <c r="D10" s="86" t="s">
        <v>18</v>
      </c>
      <c r="E10" s="87"/>
    </row>
    <row r="11" spans="1:7" ht="37.5" customHeight="1">
      <c r="A11" s="37"/>
      <c r="B11" s="88" t="s">
        <v>19</v>
      </c>
      <c r="C11" s="89" t="s">
        <v>20</v>
      </c>
      <c r="D11" s="90"/>
      <c r="E11" s="28"/>
      <c r="F11" s="91" t="b">
        <f>IF(C11="sim",1)</f>
        <v>0</v>
      </c>
      <c r="G11" s="92" t="b">
        <f>IF(C11="n/a",1)</f>
        <v>0</v>
      </c>
    </row>
    <row r="12" spans="1:7" ht="37.5" customHeight="1">
      <c r="A12" s="37"/>
      <c r="B12" s="88" t="s">
        <v>21</v>
      </c>
      <c r="C12" s="89" t="s">
        <v>22</v>
      </c>
      <c r="D12" s="93"/>
      <c r="E12" s="28"/>
      <c r="F12" s="91" t="b">
        <f t="shared" ref="F12:F18" si="0">IF(C12="sim",1)</f>
        <v>0</v>
      </c>
      <c r="G12" s="92" t="b">
        <f t="shared" ref="G12:G18" si="1">IF(C12="n/a",1)</f>
        <v>0</v>
      </c>
    </row>
    <row r="13" spans="1:7" ht="37.5" customHeight="1">
      <c r="A13" s="37"/>
      <c r="B13" s="94" t="s">
        <v>23</v>
      </c>
      <c r="C13" s="89" t="s">
        <v>24</v>
      </c>
      <c r="D13" s="93"/>
      <c r="E13" s="28"/>
      <c r="F13" s="91" t="b">
        <f t="shared" si="0"/>
        <v>0</v>
      </c>
      <c r="G13" s="92">
        <f t="shared" si="1"/>
        <v>1</v>
      </c>
    </row>
    <row r="14" spans="1:7" ht="37.5" customHeight="1">
      <c r="A14" s="37"/>
      <c r="B14" s="88" t="s">
        <v>25</v>
      </c>
      <c r="C14" s="89"/>
      <c r="D14" s="93"/>
      <c r="E14" s="28"/>
      <c r="F14" s="91" t="b">
        <f t="shared" si="0"/>
        <v>0</v>
      </c>
      <c r="G14" s="92" t="b">
        <f t="shared" si="1"/>
        <v>0</v>
      </c>
    </row>
    <row r="15" spans="1:7" ht="37.5" customHeight="1">
      <c r="A15" s="37"/>
      <c r="B15" s="95" t="s">
        <v>26</v>
      </c>
      <c r="C15" s="89"/>
      <c r="D15" s="96"/>
      <c r="E15" s="28"/>
      <c r="F15" s="91" t="b">
        <f t="shared" si="0"/>
        <v>0</v>
      </c>
      <c r="G15" s="92" t="b">
        <f t="shared" si="1"/>
        <v>0</v>
      </c>
    </row>
    <row r="16" spans="1:7" ht="37.5" customHeight="1">
      <c r="A16" s="37"/>
      <c r="B16" s="95" t="s">
        <v>27</v>
      </c>
      <c r="C16" s="89"/>
      <c r="D16" s="96"/>
      <c r="E16" s="28"/>
      <c r="F16" s="91" t="b">
        <f t="shared" si="0"/>
        <v>0</v>
      </c>
      <c r="G16" s="92" t="b">
        <f t="shared" si="1"/>
        <v>0</v>
      </c>
    </row>
    <row r="17" spans="1:7" ht="37.5" customHeight="1">
      <c r="A17" s="37"/>
      <c r="B17" s="95" t="s">
        <v>28</v>
      </c>
      <c r="C17" s="89"/>
      <c r="D17" s="96"/>
      <c r="E17" s="28"/>
      <c r="F17" s="91" t="b">
        <f t="shared" si="0"/>
        <v>0</v>
      </c>
      <c r="G17" s="92" t="b">
        <f t="shared" si="1"/>
        <v>0</v>
      </c>
    </row>
    <row r="18" spans="1:7" ht="37.5" customHeight="1">
      <c r="A18" s="37"/>
      <c r="B18" s="97" t="s">
        <v>29</v>
      </c>
      <c r="C18" s="98"/>
      <c r="D18" s="99"/>
      <c r="E18" s="28"/>
      <c r="F18" s="91" t="b">
        <f t="shared" si="0"/>
        <v>0</v>
      </c>
      <c r="G18" s="92" t="b">
        <f t="shared" si="1"/>
        <v>0</v>
      </c>
    </row>
    <row r="19" spans="1:7" ht="35.25" customHeight="1">
      <c r="B19" s="81"/>
      <c r="C19" s="82"/>
      <c r="D19" s="20"/>
    </row>
    <row r="20" spans="1:7" ht="93.75" customHeight="1">
      <c r="A20" s="37"/>
      <c r="B20" s="133" t="s">
        <v>30</v>
      </c>
      <c r="C20" s="134"/>
      <c r="D20" s="135"/>
      <c r="E20" s="28"/>
    </row>
    <row r="21" spans="1:7">
      <c r="B21" s="100"/>
      <c r="C21" s="101"/>
      <c r="D21" s="67"/>
    </row>
    <row r="22" spans="1:7">
      <c r="B22" s="100"/>
      <c r="C22" s="101"/>
      <c r="D22" s="67"/>
    </row>
    <row r="23" spans="1:7" ht="17.45">
      <c r="B23" s="102" t="s">
        <v>31</v>
      </c>
      <c r="C23" s="101"/>
      <c r="D23" s="103">
        <f>SUM(F11:F18,G11:G18)</f>
        <v>1</v>
      </c>
    </row>
    <row r="24" spans="1:7" ht="17.45">
      <c r="C24" s="105"/>
      <c r="D24" s="106">
        <f>D23/8</f>
        <v>0.125</v>
      </c>
    </row>
    <row r="25" spans="1:7" ht="26.25" customHeight="1">
      <c r="B25" s="116" t="s">
        <v>32</v>
      </c>
      <c r="C25" s="107"/>
    </row>
  </sheetData>
  <mergeCells count="2">
    <mergeCell ref="B20:D20"/>
    <mergeCell ref="C4:D4"/>
  </mergeCells>
  <conditionalFormatting sqref="C11:C18">
    <cfRule type="cellIs" dxfId="41" priority="1" operator="equal">
      <formula>"N/A"</formula>
    </cfRule>
    <cfRule type="cellIs" dxfId="40" priority="2" operator="equal">
      <formula>"NO"</formula>
    </cfRule>
    <cfRule type="cellIs" dxfId="39" priority="3" operator="equal">
      <formula>"SÍ"</formula>
    </cfRule>
  </conditionalFormatting>
  <dataValidations count="1">
    <dataValidation type="list" allowBlank="1" showInputMessage="1" showErrorMessage="1" sqref="C11:C18" xr:uid="{CE62F2A0-6962-4EAD-974F-C7C57B516CA0}">
      <formula1>"SÍ, NO, N/A"</formula1>
    </dataValidation>
  </dataValidations>
  <hyperlinks>
    <hyperlink ref="B25" r:id="rId1" xr:uid="{A43C2011-7EC4-4E98-A8DF-B956C78B0563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9DCA9-CF42-426A-B631-16BD5E3B0661}">
  <dimension ref="A1:G19"/>
  <sheetViews>
    <sheetView showGridLines="0" workbookViewId="0">
      <selection activeCell="B2" sqref="B2"/>
    </sheetView>
  </sheetViews>
  <sheetFormatPr defaultColWidth="9.140625" defaultRowHeight="13.15"/>
  <cols>
    <col min="1" max="1" width="9.140625" style="23"/>
    <col min="2" max="2" width="97.140625" style="104" customWidth="1"/>
    <col min="3" max="3" width="21.42578125" style="108" customWidth="1"/>
    <col min="4" max="4" width="28.5703125" style="23" customWidth="1"/>
    <col min="5" max="16384" width="9.140625" style="23"/>
  </cols>
  <sheetData>
    <row r="1" spans="1:7" ht="12.75">
      <c r="B1" s="68"/>
      <c r="C1" s="69"/>
      <c r="D1" s="36"/>
    </row>
    <row r="2" spans="1:7" ht="35.25" customHeight="1">
      <c r="A2" s="37"/>
      <c r="B2" s="110" t="s">
        <v>33</v>
      </c>
      <c r="C2" s="85" t="s">
        <v>17</v>
      </c>
      <c r="D2" s="86" t="s">
        <v>18</v>
      </c>
      <c r="E2" s="28"/>
    </row>
    <row r="3" spans="1:7" ht="37.5" customHeight="1">
      <c r="A3" s="37"/>
      <c r="B3" s="88" t="s">
        <v>34</v>
      </c>
      <c r="C3" s="89"/>
      <c r="D3" s="90"/>
      <c r="E3" s="28"/>
      <c r="F3" s="91" t="b">
        <f>IF(C3="sim",1)</f>
        <v>0</v>
      </c>
      <c r="G3" s="92" t="b">
        <f>IF(C3="n/a",1)</f>
        <v>0</v>
      </c>
    </row>
    <row r="4" spans="1:7" ht="37.5" customHeight="1">
      <c r="A4" s="37"/>
      <c r="B4" s="88" t="s">
        <v>35</v>
      </c>
      <c r="C4" s="89"/>
      <c r="D4" s="93"/>
      <c r="E4" s="28"/>
      <c r="F4" s="91" t="b">
        <f t="shared" ref="F4:F12" si="0">IF(C4="sim",1)</f>
        <v>0</v>
      </c>
      <c r="G4" s="92" t="b">
        <f t="shared" ref="G4:G12" si="1">IF(C4="n/a",1)</f>
        <v>0</v>
      </c>
    </row>
    <row r="5" spans="1:7" ht="37.5" customHeight="1">
      <c r="A5" s="37"/>
      <c r="B5" s="94" t="s">
        <v>36</v>
      </c>
      <c r="C5" s="89"/>
      <c r="D5" s="93"/>
      <c r="E5" s="28"/>
      <c r="F5" s="91" t="b">
        <f t="shared" si="0"/>
        <v>0</v>
      </c>
      <c r="G5" s="92" t="b">
        <f t="shared" si="1"/>
        <v>0</v>
      </c>
    </row>
    <row r="6" spans="1:7" ht="37.5" customHeight="1">
      <c r="A6" s="37"/>
      <c r="B6" s="88" t="s">
        <v>37</v>
      </c>
      <c r="C6" s="89"/>
      <c r="D6" s="93"/>
      <c r="E6" s="28"/>
      <c r="F6" s="91" t="b">
        <f t="shared" si="0"/>
        <v>0</v>
      </c>
      <c r="G6" s="92" t="b">
        <f t="shared" si="1"/>
        <v>0</v>
      </c>
    </row>
    <row r="7" spans="1:7" ht="37.5" customHeight="1">
      <c r="A7" s="37"/>
      <c r="B7" s="88" t="s">
        <v>38</v>
      </c>
      <c r="C7" s="89"/>
      <c r="D7" s="93"/>
      <c r="E7" s="28"/>
      <c r="F7" s="91" t="b">
        <f t="shared" si="0"/>
        <v>0</v>
      </c>
      <c r="G7" s="92" t="b">
        <f t="shared" si="1"/>
        <v>0</v>
      </c>
    </row>
    <row r="8" spans="1:7" ht="37.5" customHeight="1">
      <c r="A8" s="37"/>
      <c r="B8" s="95" t="s">
        <v>39</v>
      </c>
      <c r="C8" s="89"/>
      <c r="D8" s="96"/>
      <c r="E8" s="28"/>
      <c r="F8" s="91" t="b">
        <f t="shared" si="0"/>
        <v>0</v>
      </c>
      <c r="G8" s="92" t="b">
        <f t="shared" si="1"/>
        <v>0</v>
      </c>
    </row>
    <row r="9" spans="1:7" ht="37.5" customHeight="1">
      <c r="A9" s="37"/>
      <c r="B9" s="95" t="s">
        <v>40</v>
      </c>
      <c r="C9" s="89"/>
      <c r="D9" s="96"/>
      <c r="E9" s="28"/>
      <c r="F9" s="91" t="b">
        <f t="shared" si="0"/>
        <v>0</v>
      </c>
      <c r="G9" s="92" t="b">
        <f t="shared" si="1"/>
        <v>0</v>
      </c>
    </row>
    <row r="10" spans="1:7" ht="37.5" customHeight="1">
      <c r="A10" s="37"/>
      <c r="B10" s="109" t="s">
        <v>41</v>
      </c>
      <c r="C10" s="89"/>
      <c r="D10" s="96"/>
      <c r="E10" s="28"/>
      <c r="F10" s="91" t="b">
        <f t="shared" si="0"/>
        <v>0</v>
      </c>
      <c r="G10" s="92" t="b">
        <f t="shared" si="1"/>
        <v>0</v>
      </c>
    </row>
    <row r="11" spans="1:7" ht="37.5" customHeight="1">
      <c r="A11" s="37"/>
      <c r="B11" s="109" t="s">
        <v>42</v>
      </c>
      <c r="C11" s="89"/>
      <c r="D11" s="96"/>
      <c r="E11" s="28"/>
      <c r="F11" s="91" t="b">
        <f t="shared" si="0"/>
        <v>0</v>
      </c>
      <c r="G11" s="92" t="b">
        <f t="shared" si="1"/>
        <v>0</v>
      </c>
    </row>
    <row r="12" spans="1:7" ht="37.5" customHeight="1">
      <c r="A12" s="37"/>
      <c r="B12" s="111" t="s">
        <v>43</v>
      </c>
      <c r="C12" s="98"/>
      <c r="D12" s="99"/>
      <c r="E12" s="28"/>
      <c r="F12" s="91" t="b">
        <f t="shared" si="0"/>
        <v>0</v>
      </c>
      <c r="G12" s="92" t="b">
        <f t="shared" si="1"/>
        <v>0</v>
      </c>
    </row>
    <row r="13" spans="1:7" ht="35.25" customHeight="1">
      <c r="B13" s="81"/>
      <c r="C13" s="82"/>
      <c r="D13" s="20"/>
    </row>
    <row r="14" spans="1:7" ht="93.75" customHeight="1">
      <c r="A14" s="37"/>
      <c r="B14" s="133" t="s">
        <v>30</v>
      </c>
      <c r="C14" s="134"/>
      <c r="D14" s="135"/>
      <c r="E14" s="28"/>
    </row>
    <row r="15" spans="1:7" ht="12.75">
      <c r="B15" s="100"/>
      <c r="C15" s="101"/>
      <c r="D15" s="67"/>
    </row>
    <row r="16" spans="1:7">
      <c r="B16" s="100"/>
      <c r="C16" s="101"/>
      <c r="D16" s="67"/>
    </row>
    <row r="17" spans="2:4" ht="17.45">
      <c r="B17" s="102" t="s">
        <v>31</v>
      </c>
      <c r="C17" s="101"/>
      <c r="D17" s="103">
        <f>SUM(F3:F12,G3:G12)</f>
        <v>0</v>
      </c>
    </row>
    <row r="18" spans="2:4" ht="17.45">
      <c r="C18" s="105"/>
      <c r="D18" s="106">
        <f>D17/10</f>
        <v>0</v>
      </c>
    </row>
    <row r="19" spans="2:4" ht="26.25" customHeight="1">
      <c r="B19" s="116" t="s">
        <v>32</v>
      </c>
      <c r="C19" s="107"/>
    </row>
  </sheetData>
  <mergeCells count="1">
    <mergeCell ref="B14:D14"/>
  </mergeCells>
  <conditionalFormatting sqref="C12">
    <cfRule type="cellIs" dxfId="38" priority="4" operator="equal">
      <formula>"N/A"</formula>
    </cfRule>
    <cfRule type="cellIs" dxfId="37" priority="5" operator="equal">
      <formula>"NO"</formula>
    </cfRule>
    <cfRule type="cellIs" dxfId="36" priority="6" operator="equal">
      <formula>"SÍ"</formula>
    </cfRule>
  </conditionalFormatting>
  <conditionalFormatting sqref="C3:C11">
    <cfRule type="cellIs" dxfId="35" priority="1" operator="equal">
      <formula>"N/A"</formula>
    </cfRule>
    <cfRule type="cellIs" dxfId="34" priority="2" operator="equal">
      <formula>"NO"</formula>
    </cfRule>
    <cfRule type="cellIs" dxfId="33" priority="3" operator="equal">
      <formula>"SÍ"</formula>
    </cfRule>
  </conditionalFormatting>
  <dataValidations count="1">
    <dataValidation type="list" allowBlank="1" showInputMessage="1" showErrorMessage="1" sqref="C3:C12" xr:uid="{3EB2BE08-1F17-42DF-BF65-3FC3810808A5}">
      <formula1>"SÍ, NO, N/A"</formula1>
    </dataValidation>
  </dataValidations>
  <hyperlinks>
    <hyperlink ref="B19" r:id="rId1" xr:uid="{B341CE38-5746-4094-AEC8-EC2B3399AAB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FA710-2394-49E8-B3E7-012833ED8D3C}">
  <dimension ref="A1:G21"/>
  <sheetViews>
    <sheetView showGridLines="0" workbookViewId="0">
      <selection activeCell="B2" sqref="B2"/>
    </sheetView>
  </sheetViews>
  <sheetFormatPr defaultColWidth="9.140625" defaultRowHeight="13.15"/>
  <cols>
    <col min="1" max="1" width="9.140625" style="23"/>
    <col min="2" max="2" width="97.140625" style="104" customWidth="1"/>
    <col min="3" max="3" width="21.42578125" style="108" customWidth="1"/>
    <col min="4" max="4" width="28.5703125" style="23" customWidth="1"/>
    <col min="5" max="16384" width="9.140625" style="23"/>
  </cols>
  <sheetData>
    <row r="1" spans="1:7">
      <c r="B1" s="68"/>
      <c r="C1" s="69"/>
      <c r="D1" s="36"/>
    </row>
    <row r="2" spans="1:7" ht="35.25" customHeight="1">
      <c r="A2" s="37"/>
      <c r="B2" s="84" t="s">
        <v>44</v>
      </c>
      <c r="C2" s="85" t="s">
        <v>17</v>
      </c>
      <c r="D2" s="86" t="s">
        <v>18</v>
      </c>
      <c r="E2" s="28"/>
    </row>
    <row r="3" spans="1:7" ht="37.5" customHeight="1">
      <c r="A3" s="37"/>
      <c r="B3" s="88" t="s">
        <v>45</v>
      </c>
      <c r="C3" s="89"/>
      <c r="D3" s="90"/>
      <c r="E3" s="28"/>
      <c r="F3" s="91" t="b">
        <f>IF(C3="sim",1)</f>
        <v>0</v>
      </c>
      <c r="G3" s="92" t="b">
        <f>IF(C3="n/a",1)</f>
        <v>0</v>
      </c>
    </row>
    <row r="4" spans="1:7" ht="37.5" customHeight="1">
      <c r="A4" s="37"/>
      <c r="B4" s="94" t="s">
        <v>46</v>
      </c>
      <c r="C4" s="89"/>
      <c r="D4" s="93"/>
      <c r="E4" s="28"/>
      <c r="F4" s="91" t="b">
        <f t="shared" ref="F4:F14" si="0">IF(C4="sim",1)</f>
        <v>0</v>
      </c>
      <c r="G4" s="92" t="b">
        <f t="shared" ref="G4:G13" si="1">IF(C4="n/a",1)</f>
        <v>0</v>
      </c>
    </row>
    <row r="5" spans="1:7" ht="37.5" customHeight="1">
      <c r="A5" s="37"/>
      <c r="B5" s="94" t="s">
        <v>47</v>
      </c>
      <c r="C5" s="89"/>
      <c r="D5" s="93"/>
      <c r="E5" s="28"/>
      <c r="F5" s="91" t="b">
        <f t="shared" si="0"/>
        <v>0</v>
      </c>
      <c r="G5" s="92" t="b">
        <f t="shared" si="1"/>
        <v>0</v>
      </c>
    </row>
    <row r="6" spans="1:7" ht="37.5" customHeight="1">
      <c r="A6" s="37"/>
      <c r="B6" s="88" t="s">
        <v>48</v>
      </c>
      <c r="C6" s="89"/>
      <c r="D6" s="93"/>
      <c r="E6" s="28"/>
      <c r="F6" s="91" t="b">
        <f t="shared" si="0"/>
        <v>0</v>
      </c>
      <c r="G6" s="92" t="b">
        <f t="shared" si="1"/>
        <v>0</v>
      </c>
    </row>
    <row r="7" spans="1:7" ht="37.5" customHeight="1">
      <c r="A7" s="37"/>
      <c r="B7" s="95" t="s">
        <v>49</v>
      </c>
      <c r="C7" s="89"/>
      <c r="D7" s="96"/>
      <c r="E7" s="28"/>
      <c r="F7" s="91" t="b">
        <f t="shared" si="0"/>
        <v>0</v>
      </c>
      <c r="G7" s="92" t="b">
        <f t="shared" si="1"/>
        <v>0</v>
      </c>
    </row>
    <row r="8" spans="1:7" ht="37.5" customHeight="1">
      <c r="A8" s="37"/>
      <c r="B8" s="95" t="s">
        <v>50</v>
      </c>
      <c r="C8" s="89"/>
      <c r="D8" s="96"/>
      <c r="E8" s="28"/>
      <c r="F8" s="91" t="b">
        <f t="shared" si="0"/>
        <v>0</v>
      </c>
      <c r="G8" s="92" t="b">
        <f t="shared" si="1"/>
        <v>0</v>
      </c>
    </row>
    <row r="9" spans="1:7" ht="37.5" customHeight="1">
      <c r="A9" s="37"/>
      <c r="B9" s="95" t="s">
        <v>51</v>
      </c>
      <c r="C9" s="89"/>
      <c r="D9" s="96"/>
      <c r="E9" s="28"/>
      <c r="F9" s="91" t="b">
        <f t="shared" si="0"/>
        <v>0</v>
      </c>
      <c r="G9" s="92" t="b">
        <f t="shared" si="1"/>
        <v>0</v>
      </c>
    </row>
    <row r="10" spans="1:7" ht="37.5" customHeight="1">
      <c r="A10" s="37"/>
      <c r="B10" s="95" t="s">
        <v>52</v>
      </c>
      <c r="C10" s="89"/>
      <c r="D10" s="96"/>
      <c r="E10" s="28"/>
      <c r="F10" s="91" t="b">
        <f t="shared" si="0"/>
        <v>0</v>
      </c>
      <c r="G10" s="92" t="b">
        <f t="shared" si="1"/>
        <v>0</v>
      </c>
    </row>
    <row r="11" spans="1:7" ht="37.5" customHeight="1">
      <c r="A11" s="37"/>
      <c r="B11" s="95" t="s">
        <v>53</v>
      </c>
      <c r="C11" s="89"/>
      <c r="D11" s="96"/>
      <c r="E11" s="28"/>
      <c r="F11" s="91" t="b">
        <f t="shared" si="0"/>
        <v>0</v>
      </c>
      <c r="G11" s="92" t="b">
        <f t="shared" si="1"/>
        <v>0</v>
      </c>
    </row>
    <row r="12" spans="1:7" ht="37.5" customHeight="1">
      <c r="A12" s="37"/>
      <c r="B12" s="95" t="s">
        <v>54</v>
      </c>
      <c r="C12" s="89"/>
      <c r="D12" s="96"/>
      <c r="E12" s="28"/>
      <c r="F12" s="91" t="b">
        <f t="shared" si="0"/>
        <v>0</v>
      </c>
      <c r="G12" s="92" t="b">
        <f t="shared" si="1"/>
        <v>0</v>
      </c>
    </row>
    <row r="13" spans="1:7" ht="37.5" customHeight="1">
      <c r="A13" s="37"/>
      <c r="B13" s="95" t="s">
        <v>55</v>
      </c>
      <c r="C13" s="89"/>
      <c r="D13" s="96"/>
      <c r="E13" s="28"/>
      <c r="F13" s="91" t="b">
        <f t="shared" si="0"/>
        <v>0</v>
      </c>
      <c r="G13" s="92" t="b">
        <f t="shared" si="1"/>
        <v>0</v>
      </c>
    </row>
    <row r="14" spans="1:7" ht="37.5" customHeight="1">
      <c r="A14" s="37"/>
      <c r="B14" s="97" t="s">
        <v>56</v>
      </c>
      <c r="C14" s="98"/>
      <c r="D14" s="99"/>
      <c r="E14" s="28"/>
      <c r="F14" s="91" t="b">
        <f t="shared" si="0"/>
        <v>0</v>
      </c>
      <c r="G14" s="92" t="b">
        <f>IF(C14="n/a",1)</f>
        <v>0</v>
      </c>
    </row>
    <row r="15" spans="1:7" ht="35.25" customHeight="1">
      <c r="B15" s="81"/>
      <c r="C15" s="82"/>
      <c r="D15" s="20"/>
    </row>
    <row r="16" spans="1:7" ht="93.75" customHeight="1">
      <c r="A16" s="37"/>
      <c r="B16" s="133" t="s">
        <v>30</v>
      </c>
      <c r="C16" s="134"/>
      <c r="D16" s="135"/>
      <c r="E16" s="28"/>
    </row>
    <row r="17" spans="2:4" ht="12.75">
      <c r="B17" s="100"/>
      <c r="C17" s="101"/>
      <c r="D17" s="67"/>
    </row>
    <row r="18" spans="2:4">
      <c r="B18" s="100"/>
      <c r="C18" s="101"/>
      <c r="D18" s="67"/>
    </row>
    <row r="19" spans="2:4" ht="17.45">
      <c r="B19" s="102" t="s">
        <v>31</v>
      </c>
      <c r="C19" s="101"/>
      <c r="D19" s="103">
        <f>SUM(F3:F14,G3:G14)</f>
        <v>0</v>
      </c>
    </row>
    <row r="20" spans="2:4" ht="17.45">
      <c r="C20" s="105"/>
      <c r="D20" s="106">
        <f>D19/12</f>
        <v>0</v>
      </c>
    </row>
    <row r="21" spans="2:4" ht="26.25" customHeight="1">
      <c r="B21" s="116" t="s">
        <v>32</v>
      </c>
      <c r="C21" s="107"/>
    </row>
  </sheetData>
  <mergeCells count="1">
    <mergeCell ref="B16:D16"/>
  </mergeCells>
  <conditionalFormatting sqref="C14">
    <cfRule type="cellIs" dxfId="32" priority="4" operator="equal">
      <formula>"N/A"</formula>
    </cfRule>
    <cfRule type="cellIs" dxfId="31" priority="5" operator="equal">
      <formula>"NO"</formula>
    </cfRule>
    <cfRule type="cellIs" dxfId="30" priority="6" operator="equal">
      <formula>"SÍ"</formula>
    </cfRule>
  </conditionalFormatting>
  <conditionalFormatting sqref="C3:C13">
    <cfRule type="cellIs" dxfId="29" priority="1" operator="equal">
      <formula>"N/A"</formula>
    </cfRule>
    <cfRule type="cellIs" dxfId="28" priority="2" operator="equal">
      <formula>"NO"</formula>
    </cfRule>
    <cfRule type="cellIs" dxfId="27" priority="3" operator="equal">
      <formula>"SÍ"</formula>
    </cfRule>
  </conditionalFormatting>
  <dataValidations count="1">
    <dataValidation type="list" allowBlank="1" showInputMessage="1" showErrorMessage="1" sqref="C3:C14" xr:uid="{B1626B9D-1468-444A-AB85-68F864B3B19E}">
      <formula1>"SÍ, NO, N/A"</formula1>
    </dataValidation>
  </dataValidations>
  <hyperlinks>
    <hyperlink ref="B21" r:id="rId1" xr:uid="{FF0EEE9B-CDDB-443F-99BC-15AEA32A1B7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0B450-AC62-49E2-92FA-07F78BA10606}">
  <dimension ref="A1:G20"/>
  <sheetViews>
    <sheetView showGridLines="0" workbookViewId="0">
      <selection activeCell="B2" sqref="B2"/>
    </sheetView>
  </sheetViews>
  <sheetFormatPr defaultColWidth="9.140625" defaultRowHeight="13.15"/>
  <cols>
    <col min="1" max="1" width="9.140625" style="23"/>
    <col min="2" max="2" width="97.140625" style="104" customWidth="1"/>
    <col min="3" max="3" width="21.42578125" style="108" customWidth="1"/>
    <col min="4" max="4" width="28.5703125" style="23" customWidth="1"/>
    <col min="5" max="16384" width="9.140625" style="23"/>
  </cols>
  <sheetData>
    <row r="1" spans="1:7">
      <c r="B1" s="68"/>
      <c r="C1" s="69"/>
      <c r="D1" s="36"/>
    </row>
    <row r="2" spans="1:7" ht="35.25" customHeight="1">
      <c r="A2" s="37"/>
      <c r="B2" s="84" t="s">
        <v>57</v>
      </c>
      <c r="C2" s="85" t="s">
        <v>17</v>
      </c>
      <c r="D2" s="86" t="s">
        <v>18</v>
      </c>
      <c r="E2" s="28"/>
    </row>
    <row r="3" spans="1:7" ht="37.5" customHeight="1">
      <c r="A3" s="37"/>
      <c r="B3" s="94" t="s">
        <v>58</v>
      </c>
      <c r="C3" s="89"/>
      <c r="D3" s="90"/>
      <c r="E3" s="28"/>
      <c r="F3" s="91" t="b">
        <f>IF(C3="sim",1)</f>
        <v>0</v>
      </c>
      <c r="G3" s="92" t="b">
        <f>IF(C3="n/a",1)</f>
        <v>0</v>
      </c>
    </row>
    <row r="4" spans="1:7" ht="37.5" customHeight="1">
      <c r="A4" s="37"/>
      <c r="B4" s="88" t="s">
        <v>45</v>
      </c>
      <c r="C4" s="89"/>
      <c r="D4" s="93"/>
      <c r="E4" s="28"/>
      <c r="F4" s="91" t="b">
        <f t="shared" ref="F4:F13" si="0">IF(C4="sim",1)</f>
        <v>0</v>
      </c>
      <c r="G4" s="92" t="b">
        <f t="shared" ref="G4:G13" si="1">IF(C4="n/a",1)</f>
        <v>0</v>
      </c>
    </row>
    <row r="5" spans="1:7" ht="37.5" customHeight="1">
      <c r="A5" s="37"/>
      <c r="B5" s="94" t="s">
        <v>59</v>
      </c>
      <c r="C5" s="89"/>
      <c r="D5" s="93"/>
      <c r="E5" s="28"/>
      <c r="F5" s="91" t="b">
        <f t="shared" si="0"/>
        <v>0</v>
      </c>
      <c r="G5" s="92" t="b">
        <f t="shared" si="1"/>
        <v>0</v>
      </c>
    </row>
    <row r="6" spans="1:7" ht="37.5" customHeight="1">
      <c r="A6" s="37"/>
      <c r="B6" s="94" t="s">
        <v>60</v>
      </c>
      <c r="C6" s="89"/>
      <c r="D6" s="93"/>
      <c r="E6" s="28"/>
      <c r="F6" s="91" t="b">
        <f t="shared" si="0"/>
        <v>0</v>
      </c>
      <c r="G6" s="92" t="b">
        <f t="shared" si="1"/>
        <v>0</v>
      </c>
    </row>
    <row r="7" spans="1:7" ht="37.5" customHeight="1">
      <c r="A7" s="37"/>
      <c r="B7" s="109" t="s">
        <v>61</v>
      </c>
      <c r="C7" s="89"/>
      <c r="D7" s="96"/>
      <c r="E7" s="28"/>
      <c r="F7" s="91" t="b">
        <f t="shared" si="0"/>
        <v>0</v>
      </c>
      <c r="G7" s="92" t="b">
        <f t="shared" si="1"/>
        <v>0</v>
      </c>
    </row>
    <row r="8" spans="1:7" ht="37.5" customHeight="1">
      <c r="A8" s="37"/>
      <c r="B8" s="109" t="s">
        <v>62</v>
      </c>
      <c r="C8" s="89"/>
      <c r="D8" s="96"/>
      <c r="E8" s="28"/>
      <c r="F8" s="91" t="b">
        <f t="shared" si="0"/>
        <v>0</v>
      </c>
      <c r="G8" s="92" t="b">
        <f t="shared" si="1"/>
        <v>0</v>
      </c>
    </row>
    <row r="9" spans="1:7" ht="37.5" customHeight="1">
      <c r="A9" s="37"/>
      <c r="B9" s="109" t="s">
        <v>63</v>
      </c>
      <c r="C9" s="89"/>
      <c r="D9" s="96"/>
      <c r="E9" s="28"/>
      <c r="F9" s="91" t="b">
        <f t="shared" si="0"/>
        <v>0</v>
      </c>
      <c r="G9" s="92" t="b">
        <f t="shared" si="1"/>
        <v>0</v>
      </c>
    </row>
    <row r="10" spans="1:7" ht="37.5" customHeight="1">
      <c r="A10" s="37"/>
      <c r="B10" s="109" t="s">
        <v>64</v>
      </c>
      <c r="C10" s="89"/>
      <c r="D10" s="96"/>
      <c r="E10" s="28"/>
      <c r="F10" s="91" t="b">
        <f t="shared" si="0"/>
        <v>0</v>
      </c>
      <c r="G10" s="92" t="b">
        <f t="shared" si="1"/>
        <v>0</v>
      </c>
    </row>
    <row r="11" spans="1:7" ht="37.5" customHeight="1">
      <c r="A11" s="37"/>
      <c r="B11" s="109" t="s">
        <v>65</v>
      </c>
      <c r="C11" s="89"/>
      <c r="D11" s="96"/>
      <c r="E11" s="28"/>
      <c r="F11" s="91" t="b">
        <f t="shared" si="0"/>
        <v>0</v>
      </c>
      <c r="G11" s="92" t="b">
        <f t="shared" si="1"/>
        <v>0</v>
      </c>
    </row>
    <row r="12" spans="1:7" ht="37.5" customHeight="1">
      <c r="A12" s="37"/>
      <c r="B12" s="109" t="s">
        <v>66</v>
      </c>
      <c r="C12" s="89"/>
      <c r="D12" s="96"/>
      <c r="E12" s="28"/>
      <c r="F12" s="91" t="b">
        <f t="shared" si="0"/>
        <v>0</v>
      </c>
      <c r="G12" s="92" t="b">
        <f t="shared" si="1"/>
        <v>0</v>
      </c>
    </row>
    <row r="13" spans="1:7" ht="37.5" customHeight="1">
      <c r="A13" s="37"/>
      <c r="B13" s="112" t="s">
        <v>67</v>
      </c>
      <c r="C13" s="98"/>
      <c r="D13" s="99"/>
      <c r="E13" s="28"/>
      <c r="F13" s="91" t="b">
        <f t="shared" si="0"/>
        <v>0</v>
      </c>
      <c r="G13" s="92" t="b">
        <f t="shared" si="1"/>
        <v>0</v>
      </c>
    </row>
    <row r="14" spans="1:7" ht="35.25" customHeight="1">
      <c r="B14" s="81"/>
      <c r="C14" s="82"/>
      <c r="D14" s="20"/>
    </row>
    <row r="15" spans="1:7" ht="93.75" customHeight="1">
      <c r="A15" s="37"/>
      <c r="B15" s="133" t="s">
        <v>30</v>
      </c>
      <c r="C15" s="134"/>
      <c r="D15" s="135"/>
      <c r="E15" s="28"/>
    </row>
    <row r="16" spans="1:7" ht="12.75">
      <c r="B16" s="100"/>
      <c r="C16" s="101"/>
      <c r="D16" s="67"/>
    </row>
    <row r="17" spans="2:4">
      <c r="B17" s="100"/>
      <c r="C17" s="101"/>
      <c r="D17" s="67"/>
    </row>
    <row r="18" spans="2:4" ht="17.45">
      <c r="B18" s="102" t="s">
        <v>31</v>
      </c>
      <c r="C18" s="101"/>
      <c r="D18" s="103">
        <f>SUM(F3:F13,G3:G13)</f>
        <v>0</v>
      </c>
    </row>
    <row r="19" spans="2:4" ht="17.45">
      <c r="C19" s="105"/>
      <c r="D19" s="106">
        <f>D18/11</f>
        <v>0</v>
      </c>
    </row>
    <row r="20" spans="2:4" ht="26.25" customHeight="1">
      <c r="B20" s="116" t="s">
        <v>32</v>
      </c>
      <c r="C20" s="107"/>
    </row>
  </sheetData>
  <mergeCells count="1">
    <mergeCell ref="B15:D15"/>
  </mergeCells>
  <conditionalFormatting sqref="C13">
    <cfRule type="cellIs" dxfId="26" priority="4" operator="equal">
      <formula>"N/A"</formula>
    </cfRule>
    <cfRule type="cellIs" dxfId="25" priority="5" operator="equal">
      <formula>"NO"</formula>
    </cfRule>
    <cfRule type="cellIs" dxfId="24" priority="6" operator="equal">
      <formula>"SÍ"</formula>
    </cfRule>
  </conditionalFormatting>
  <conditionalFormatting sqref="C3:C12">
    <cfRule type="cellIs" dxfId="23" priority="1" operator="equal">
      <formula>"N/A"</formula>
    </cfRule>
    <cfRule type="cellIs" dxfId="22" priority="2" operator="equal">
      <formula>"NO"</formula>
    </cfRule>
    <cfRule type="cellIs" dxfId="21" priority="3" operator="equal">
      <formula>"SÍ"</formula>
    </cfRule>
  </conditionalFormatting>
  <dataValidations count="1">
    <dataValidation type="list" allowBlank="1" showInputMessage="1" showErrorMessage="1" sqref="C3:C13" xr:uid="{8F31BB96-452F-4A4E-8251-3CA13130F2D5}">
      <formula1>"SÍ, NO, N/A"</formula1>
    </dataValidation>
  </dataValidations>
  <hyperlinks>
    <hyperlink ref="B20" r:id="rId1" xr:uid="{D3AEDD2F-ECFE-4F30-9A7F-87DA196A62A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5CC40-2AED-4120-95C4-4BFD30E70655}">
  <dimension ref="A1:G28"/>
  <sheetViews>
    <sheetView showGridLines="0" workbookViewId="0">
      <selection activeCell="B2" sqref="B2"/>
    </sheetView>
  </sheetViews>
  <sheetFormatPr defaultColWidth="9.140625" defaultRowHeight="13.15"/>
  <cols>
    <col min="1" max="1" width="9.140625" style="23"/>
    <col min="2" max="2" width="97.140625" style="104" customWidth="1"/>
    <col min="3" max="3" width="21.42578125" style="108" customWidth="1"/>
    <col min="4" max="4" width="28.5703125" style="23" customWidth="1"/>
    <col min="5" max="16384" width="9.140625" style="23"/>
  </cols>
  <sheetData>
    <row r="1" spans="1:7" ht="12.75">
      <c r="B1" s="81"/>
      <c r="C1" s="82"/>
      <c r="D1" s="65"/>
      <c r="E1" s="83"/>
      <c r="F1" s="28"/>
    </row>
    <row r="2" spans="1:7" ht="35.25" customHeight="1">
      <c r="A2" s="37"/>
      <c r="B2" s="110" t="s">
        <v>68</v>
      </c>
      <c r="C2" s="85" t="s">
        <v>17</v>
      </c>
      <c r="D2" s="86" t="s">
        <v>18</v>
      </c>
      <c r="E2" s="87"/>
    </row>
    <row r="3" spans="1:7" ht="37.5" customHeight="1">
      <c r="A3" s="37"/>
      <c r="B3" s="88" t="s">
        <v>69</v>
      </c>
      <c r="C3" s="89"/>
      <c r="D3" s="90"/>
      <c r="E3" s="28"/>
      <c r="F3" s="91" t="b">
        <f>IF(C3="sim",1)</f>
        <v>0</v>
      </c>
      <c r="G3" s="92" t="b">
        <f>IF(C3="n/a",1)</f>
        <v>0</v>
      </c>
    </row>
    <row r="4" spans="1:7" ht="37.5" customHeight="1">
      <c r="A4" s="37"/>
      <c r="B4" s="88" t="s">
        <v>70</v>
      </c>
      <c r="C4" s="89"/>
      <c r="D4" s="93"/>
      <c r="E4" s="28"/>
      <c r="F4" s="91" t="b">
        <f t="shared" ref="F4:F21" si="0">IF(C4="sim",1)</f>
        <v>0</v>
      </c>
      <c r="G4" s="92" t="b">
        <f t="shared" ref="G4:G21" si="1">IF(C4="n/a",1)</f>
        <v>0</v>
      </c>
    </row>
    <row r="5" spans="1:7" ht="37.5" customHeight="1">
      <c r="A5" s="37"/>
      <c r="B5" s="88" t="s">
        <v>71</v>
      </c>
      <c r="C5" s="89"/>
      <c r="D5" s="93"/>
      <c r="E5" s="28"/>
      <c r="F5" s="91" t="b">
        <f t="shared" si="0"/>
        <v>0</v>
      </c>
      <c r="G5" s="92" t="b">
        <f t="shared" si="1"/>
        <v>0</v>
      </c>
    </row>
    <row r="6" spans="1:7" ht="37.5" customHeight="1">
      <c r="A6" s="37"/>
      <c r="B6" s="94" t="s">
        <v>72</v>
      </c>
      <c r="C6" s="89"/>
      <c r="D6" s="93"/>
      <c r="E6" s="28"/>
      <c r="F6" s="91" t="b">
        <f t="shared" si="0"/>
        <v>0</v>
      </c>
      <c r="G6" s="92" t="b">
        <f t="shared" si="1"/>
        <v>0</v>
      </c>
    </row>
    <row r="7" spans="1:7" ht="37.5" customHeight="1">
      <c r="A7" s="37"/>
      <c r="B7" s="88" t="s">
        <v>73</v>
      </c>
      <c r="C7" s="89"/>
      <c r="D7" s="93"/>
      <c r="E7" s="28"/>
      <c r="F7" s="91" t="b">
        <f t="shared" si="0"/>
        <v>0</v>
      </c>
      <c r="G7" s="92" t="b">
        <f t="shared" si="1"/>
        <v>0</v>
      </c>
    </row>
    <row r="8" spans="1:7" ht="37.5" customHeight="1">
      <c r="A8" s="37"/>
      <c r="B8" s="88" t="s">
        <v>74</v>
      </c>
      <c r="C8" s="89"/>
      <c r="D8" s="93"/>
      <c r="E8" s="28"/>
      <c r="F8" s="91" t="b">
        <f t="shared" si="0"/>
        <v>0</v>
      </c>
      <c r="G8" s="92" t="b">
        <f t="shared" si="1"/>
        <v>0</v>
      </c>
    </row>
    <row r="9" spans="1:7" ht="37.5" customHeight="1">
      <c r="A9" s="37"/>
      <c r="B9" s="88" t="s">
        <v>75</v>
      </c>
      <c r="C9" s="89"/>
      <c r="D9" s="93"/>
      <c r="E9" s="28"/>
      <c r="F9" s="91" t="b">
        <f t="shared" si="0"/>
        <v>0</v>
      </c>
      <c r="G9" s="92" t="b">
        <f t="shared" si="1"/>
        <v>0</v>
      </c>
    </row>
    <row r="10" spans="1:7" ht="37.5" customHeight="1">
      <c r="A10" s="37"/>
      <c r="B10" s="109" t="s">
        <v>76</v>
      </c>
      <c r="C10" s="89"/>
      <c r="D10" s="93"/>
      <c r="E10" s="28"/>
      <c r="F10" s="91" t="b">
        <f t="shared" si="0"/>
        <v>0</v>
      </c>
      <c r="G10" s="92" t="b">
        <f t="shared" si="1"/>
        <v>0</v>
      </c>
    </row>
    <row r="11" spans="1:7" ht="37.5" customHeight="1">
      <c r="A11" s="37"/>
      <c r="B11" s="143" t="s">
        <v>37</v>
      </c>
      <c r="C11" s="142"/>
      <c r="D11" s="93"/>
      <c r="E11" s="28"/>
      <c r="F11" s="91" t="b">
        <f t="shared" si="0"/>
        <v>0</v>
      </c>
      <c r="G11" s="92" t="b">
        <f t="shared" si="1"/>
        <v>0</v>
      </c>
    </row>
    <row r="12" spans="1:7" ht="37.5" customHeight="1">
      <c r="A12" s="37"/>
      <c r="B12" s="88" t="s">
        <v>77</v>
      </c>
      <c r="C12" s="89"/>
      <c r="D12" s="93"/>
      <c r="E12" s="28"/>
      <c r="F12" s="91" t="b">
        <f t="shared" si="0"/>
        <v>0</v>
      </c>
      <c r="G12" s="92" t="b">
        <f t="shared" si="1"/>
        <v>0</v>
      </c>
    </row>
    <row r="13" spans="1:7" ht="37.5" customHeight="1">
      <c r="A13" s="37"/>
      <c r="B13" s="94" t="s">
        <v>78</v>
      </c>
      <c r="C13" s="89"/>
      <c r="D13" s="93"/>
      <c r="E13" s="28"/>
      <c r="F13" s="91" t="b">
        <f t="shared" si="0"/>
        <v>0</v>
      </c>
      <c r="G13" s="92" t="b">
        <f t="shared" si="1"/>
        <v>0</v>
      </c>
    </row>
    <row r="14" spans="1:7" ht="37.5" customHeight="1">
      <c r="A14" s="37"/>
      <c r="B14" s="94" t="s">
        <v>79</v>
      </c>
      <c r="C14" s="89"/>
      <c r="D14" s="93"/>
      <c r="E14" s="28"/>
      <c r="F14" s="91" t="b">
        <f t="shared" si="0"/>
        <v>0</v>
      </c>
      <c r="G14" s="92" t="b">
        <f t="shared" si="1"/>
        <v>0</v>
      </c>
    </row>
    <row r="15" spans="1:7" ht="37.5" customHeight="1">
      <c r="A15" s="37"/>
      <c r="B15" s="94" t="s">
        <v>80</v>
      </c>
      <c r="C15" s="89"/>
      <c r="D15" s="93"/>
      <c r="E15" s="28"/>
      <c r="F15" s="91" t="b">
        <f t="shared" si="0"/>
        <v>0</v>
      </c>
      <c r="G15" s="92" t="b">
        <f t="shared" si="1"/>
        <v>0</v>
      </c>
    </row>
    <row r="16" spans="1:7" ht="37.5" customHeight="1">
      <c r="A16" s="37"/>
      <c r="B16" s="94" t="s">
        <v>81</v>
      </c>
      <c r="C16" s="89"/>
      <c r="D16" s="93"/>
      <c r="E16" s="28"/>
      <c r="F16" s="91" t="b">
        <f t="shared" si="0"/>
        <v>0</v>
      </c>
      <c r="G16" s="92" t="b">
        <f t="shared" si="1"/>
        <v>0</v>
      </c>
    </row>
    <row r="17" spans="1:7" ht="37.5" customHeight="1">
      <c r="A17" s="37"/>
      <c r="B17" s="94" t="s">
        <v>82</v>
      </c>
      <c r="C17" s="89"/>
      <c r="D17" s="93"/>
      <c r="E17" s="28"/>
      <c r="F17" s="91" t="b">
        <f t="shared" si="0"/>
        <v>0</v>
      </c>
      <c r="G17" s="92" t="b">
        <f t="shared" si="1"/>
        <v>0</v>
      </c>
    </row>
    <row r="18" spans="1:7" ht="37.5" customHeight="1">
      <c r="A18" s="37"/>
      <c r="B18" s="88" t="s">
        <v>83</v>
      </c>
      <c r="C18" s="89"/>
      <c r="D18" s="93"/>
      <c r="E18" s="28"/>
      <c r="F18" s="91" t="b">
        <f t="shared" si="0"/>
        <v>0</v>
      </c>
      <c r="G18" s="92" t="b">
        <f t="shared" si="1"/>
        <v>0</v>
      </c>
    </row>
    <row r="19" spans="1:7" ht="37.5" customHeight="1">
      <c r="A19" s="37"/>
      <c r="B19" s="109" t="s">
        <v>84</v>
      </c>
      <c r="C19" s="89"/>
      <c r="D19" s="96"/>
      <c r="E19" s="28"/>
      <c r="F19" s="91" t="b">
        <f t="shared" si="0"/>
        <v>0</v>
      </c>
      <c r="G19" s="92" t="b">
        <f t="shared" si="1"/>
        <v>0</v>
      </c>
    </row>
    <row r="20" spans="1:7" ht="37.5" customHeight="1">
      <c r="A20" s="37"/>
      <c r="B20" s="95" t="s">
        <v>85</v>
      </c>
      <c r="C20" s="89"/>
      <c r="D20" s="96"/>
      <c r="E20" s="28"/>
      <c r="F20" s="91" t="b">
        <f t="shared" si="0"/>
        <v>0</v>
      </c>
      <c r="G20" s="92" t="b">
        <f t="shared" si="1"/>
        <v>0</v>
      </c>
    </row>
    <row r="21" spans="1:7" ht="37.5" customHeight="1">
      <c r="A21" s="37"/>
      <c r="B21" s="111" t="s">
        <v>86</v>
      </c>
      <c r="C21" s="98"/>
      <c r="D21" s="99"/>
      <c r="E21" s="28"/>
      <c r="F21" s="91" t="b">
        <f t="shared" si="0"/>
        <v>0</v>
      </c>
      <c r="G21" s="92" t="b">
        <f t="shared" si="1"/>
        <v>0</v>
      </c>
    </row>
    <row r="22" spans="1:7" ht="35.25" customHeight="1">
      <c r="B22" s="81"/>
      <c r="C22" s="82"/>
      <c r="D22" s="20"/>
    </row>
    <row r="23" spans="1:7" ht="93.75" customHeight="1">
      <c r="A23" s="37"/>
      <c r="B23" s="133" t="s">
        <v>30</v>
      </c>
      <c r="C23" s="134"/>
      <c r="D23" s="135"/>
      <c r="E23" s="28"/>
    </row>
    <row r="24" spans="1:7" ht="12.75">
      <c r="B24" s="100"/>
      <c r="C24" s="101"/>
      <c r="D24" s="67"/>
    </row>
    <row r="25" spans="1:7">
      <c r="B25" s="100"/>
      <c r="C25" s="101"/>
      <c r="D25" s="67"/>
    </row>
    <row r="26" spans="1:7" ht="17.45">
      <c r="B26" s="102" t="s">
        <v>31</v>
      </c>
      <c r="C26" s="101"/>
      <c r="D26" s="103">
        <f>SUM(F3:F21,G3:G21)</f>
        <v>0</v>
      </c>
    </row>
    <row r="27" spans="1:7" ht="17.45">
      <c r="C27" s="105"/>
      <c r="D27" s="106">
        <f>D26/19</f>
        <v>0</v>
      </c>
    </row>
    <row r="28" spans="1:7" ht="26.25" customHeight="1">
      <c r="B28" s="116" t="s">
        <v>32</v>
      </c>
      <c r="C28" s="107"/>
    </row>
  </sheetData>
  <mergeCells count="1">
    <mergeCell ref="B23:D23"/>
  </mergeCells>
  <conditionalFormatting sqref="C3:C20">
    <cfRule type="cellIs" dxfId="20" priority="4" operator="equal">
      <formula>"N/A"</formula>
    </cfRule>
    <cfRule type="cellIs" dxfId="19" priority="5" operator="equal">
      <formula>"NO"</formula>
    </cfRule>
    <cfRule type="cellIs" dxfId="18" priority="6" operator="equal">
      <formula>"SÍ"</formula>
    </cfRule>
  </conditionalFormatting>
  <conditionalFormatting sqref="C21">
    <cfRule type="cellIs" dxfId="17" priority="1" operator="equal">
      <formula>"N/A"</formula>
    </cfRule>
    <cfRule type="cellIs" dxfId="16" priority="2" operator="equal">
      <formula>"NO"</formula>
    </cfRule>
    <cfRule type="cellIs" dxfId="15" priority="3" operator="equal">
      <formula>"SÍ"</formula>
    </cfRule>
  </conditionalFormatting>
  <dataValidations count="1">
    <dataValidation type="list" allowBlank="1" showInputMessage="1" showErrorMessage="1" sqref="C3:C21" xr:uid="{49940190-7919-4840-BD69-DC62C650D7B8}">
      <formula1>"SÍ, NO, N/A"</formula1>
    </dataValidation>
  </dataValidations>
  <hyperlinks>
    <hyperlink ref="B28" r:id="rId1" xr:uid="{7026B689-7A65-4DF1-9551-C78F6179163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28573-5564-49F5-9959-75F2F19DDD94}">
  <dimension ref="A1:G24"/>
  <sheetViews>
    <sheetView showGridLines="0" workbookViewId="0">
      <selection activeCell="B2" sqref="B2"/>
    </sheetView>
  </sheetViews>
  <sheetFormatPr defaultColWidth="9.140625" defaultRowHeight="13.15"/>
  <cols>
    <col min="1" max="1" width="9.140625" style="23"/>
    <col min="2" max="2" width="97.140625" style="104" customWidth="1"/>
    <col min="3" max="3" width="21.42578125" style="108" customWidth="1"/>
    <col min="4" max="4" width="28.5703125" style="23" customWidth="1"/>
    <col min="5" max="16384" width="9.140625" style="23"/>
  </cols>
  <sheetData>
    <row r="1" spans="1:7">
      <c r="B1" s="68"/>
      <c r="C1" s="69"/>
      <c r="D1" s="36"/>
    </row>
    <row r="2" spans="1:7" ht="35.25" customHeight="1">
      <c r="A2" s="37"/>
      <c r="B2" s="84" t="s">
        <v>87</v>
      </c>
      <c r="C2" s="85" t="s">
        <v>17</v>
      </c>
      <c r="D2" s="86" t="s">
        <v>18</v>
      </c>
      <c r="E2" s="28"/>
    </row>
    <row r="3" spans="1:7" ht="37.5" customHeight="1">
      <c r="A3" s="37"/>
      <c r="B3" s="88" t="s">
        <v>79</v>
      </c>
      <c r="C3" s="89"/>
      <c r="D3" s="90"/>
      <c r="E3" s="28"/>
      <c r="F3" s="91" t="b">
        <f>IF(C3="sim",1)</f>
        <v>0</v>
      </c>
      <c r="G3" s="92" t="b">
        <f>IF(C3="n/a",1)</f>
        <v>0</v>
      </c>
    </row>
    <row r="4" spans="1:7" ht="37.5" customHeight="1">
      <c r="A4" s="37"/>
      <c r="B4" s="94" t="s">
        <v>88</v>
      </c>
      <c r="C4" s="89"/>
      <c r="D4" s="93"/>
      <c r="E4" s="28"/>
      <c r="F4" s="91" t="b">
        <f t="shared" ref="F4:F16" si="0">IF(C4="sim",1)</f>
        <v>0</v>
      </c>
      <c r="G4" s="92" t="b">
        <f t="shared" ref="G4:G17" si="1">IF(C4="n/a",1)</f>
        <v>0</v>
      </c>
    </row>
    <row r="5" spans="1:7" ht="37.5" customHeight="1">
      <c r="A5" s="37"/>
      <c r="B5" s="94" t="s">
        <v>89</v>
      </c>
      <c r="C5" s="89"/>
      <c r="D5" s="93"/>
      <c r="E5" s="28"/>
      <c r="F5" s="91" t="b">
        <f t="shared" si="0"/>
        <v>0</v>
      </c>
      <c r="G5" s="92" t="b">
        <f t="shared" si="1"/>
        <v>0</v>
      </c>
    </row>
    <row r="6" spans="1:7" ht="37.5" customHeight="1">
      <c r="A6" s="37"/>
      <c r="B6" s="88" t="s">
        <v>90</v>
      </c>
      <c r="C6" s="89"/>
      <c r="D6" s="93"/>
      <c r="E6" s="28"/>
      <c r="F6" s="91" t="b">
        <f t="shared" si="0"/>
        <v>0</v>
      </c>
      <c r="G6" s="92" t="b">
        <f t="shared" si="1"/>
        <v>0</v>
      </c>
    </row>
    <row r="7" spans="1:7" ht="37.5" customHeight="1">
      <c r="A7" s="37"/>
      <c r="B7" s="95" t="s">
        <v>91</v>
      </c>
      <c r="C7" s="89"/>
      <c r="D7" s="96"/>
      <c r="E7" s="28"/>
      <c r="F7" s="91" t="b">
        <f t="shared" si="0"/>
        <v>0</v>
      </c>
      <c r="G7" s="92" t="b">
        <f t="shared" si="1"/>
        <v>0</v>
      </c>
    </row>
    <row r="8" spans="1:7" ht="37.5" customHeight="1">
      <c r="A8" s="37"/>
      <c r="B8" s="109" t="s">
        <v>92</v>
      </c>
      <c r="C8" s="89"/>
      <c r="D8" s="96"/>
      <c r="E8" s="28"/>
      <c r="F8" s="91" t="b">
        <f t="shared" si="0"/>
        <v>0</v>
      </c>
      <c r="G8" s="92" t="b">
        <f t="shared" si="1"/>
        <v>0</v>
      </c>
    </row>
    <row r="9" spans="1:7" ht="37.5" customHeight="1">
      <c r="A9" s="37"/>
      <c r="B9" s="95" t="s">
        <v>93</v>
      </c>
      <c r="C9" s="89"/>
      <c r="D9" s="96"/>
      <c r="E9" s="28"/>
      <c r="F9" s="91" t="b">
        <f t="shared" si="0"/>
        <v>0</v>
      </c>
      <c r="G9" s="92" t="b">
        <f t="shared" si="1"/>
        <v>0</v>
      </c>
    </row>
    <row r="10" spans="1:7" ht="37.5" customHeight="1">
      <c r="A10" s="37"/>
      <c r="B10" s="95" t="s">
        <v>94</v>
      </c>
      <c r="C10" s="89"/>
      <c r="D10" s="96"/>
      <c r="E10" s="28"/>
      <c r="F10" s="91" t="b">
        <f t="shared" si="0"/>
        <v>0</v>
      </c>
      <c r="G10" s="92" t="b">
        <f t="shared" si="1"/>
        <v>0</v>
      </c>
    </row>
    <row r="11" spans="1:7" ht="37.5" customHeight="1">
      <c r="A11" s="37"/>
      <c r="B11" s="95" t="s">
        <v>95</v>
      </c>
      <c r="C11" s="89"/>
      <c r="D11" s="96"/>
      <c r="E11" s="28"/>
      <c r="F11" s="91" t="b">
        <f t="shared" si="0"/>
        <v>0</v>
      </c>
      <c r="G11" s="92" t="b">
        <f t="shared" si="1"/>
        <v>0</v>
      </c>
    </row>
    <row r="12" spans="1:7" ht="37.5" customHeight="1">
      <c r="A12" s="37"/>
      <c r="B12" s="109" t="s">
        <v>96</v>
      </c>
      <c r="C12" s="89"/>
      <c r="D12" s="96"/>
      <c r="E12" s="28"/>
      <c r="F12" s="91" t="b">
        <f t="shared" si="0"/>
        <v>0</v>
      </c>
      <c r="G12" s="92" t="b">
        <f t="shared" si="1"/>
        <v>0</v>
      </c>
    </row>
    <row r="13" spans="1:7" ht="37.5" customHeight="1">
      <c r="A13" s="37"/>
      <c r="B13" s="95" t="s">
        <v>97</v>
      </c>
      <c r="C13" s="89"/>
      <c r="D13" s="96"/>
      <c r="E13" s="28"/>
      <c r="F13" s="91" t="b">
        <f t="shared" si="0"/>
        <v>0</v>
      </c>
      <c r="G13" s="92" t="b">
        <f t="shared" si="1"/>
        <v>0</v>
      </c>
    </row>
    <row r="14" spans="1:7" ht="37.5" customHeight="1">
      <c r="A14" s="37"/>
      <c r="B14" s="109" t="s">
        <v>84</v>
      </c>
      <c r="C14" s="89"/>
      <c r="D14" s="96"/>
      <c r="E14" s="28"/>
      <c r="F14" s="91" t="b">
        <f t="shared" si="0"/>
        <v>0</v>
      </c>
      <c r="G14" s="92" t="b">
        <f t="shared" si="1"/>
        <v>0</v>
      </c>
    </row>
    <row r="15" spans="1:7" ht="37.5" customHeight="1">
      <c r="A15" s="37"/>
      <c r="B15" s="95" t="s">
        <v>98</v>
      </c>
      <c r="C15" s="89"/>
      <c r="D15" s="96"/>
      <c r="E15" s="28"/>
      <c r="F15" s="91" t="b">
        <f t="shared" si="0"/>
        <v>0</v>
      </c>
      <c r="G15" s="92" t="b">
        <f t="shared" si="1"/>
        <v>0</v>
      </c>
    </row>
    <row r="16" spans="1:7" ht="37.5" customHeight="1">
      <c r="A16" s="37"/>
      <c r="B16" s="95" t="s">
        <v>99</v>
      </c>
      <c r="C16" s="89"/>
      <c r="D16" s="96"/>
      <c r="E16" s="28"/>
      <c r="F16" s="91" t="b">
        <f t="shared" si="0"/>
        <v>0</v>
      </c>
      <c r="G16" s="92" t="b">
        <f t="shared" si="1"/>
        <v>0</v>
      </c>
    </row>
    <row r="17" spans="1:7" ht="37.5" customHeight="1">
      <c r="A17" s="37"/>
      <c r="B17" s="97" t="s">
        <v>100</v>
      </c>
      <c r="C17" s="98"/>
      <c r="D17" s="99"/>
      <c r="E17" s="28"/>
      <c r="F17" s="91" t="b">
        <f>IF(C17="sim",1)</f>
        <v>0</v>
      </c>
      <c r="G17" s="92" t="b">
        <f t="shared" si="1"/>
        <v>0</v>
      </c>
    </row>
    <row r="18" spans="1:7" ht="35.25" customHeight="1">
      <c r="B18" s="81"/>
      <c r="C18" s="82"/>
      <c r="D18" s="20"/>
    </row>
    <row r="19" spans="1:7" ht="93.75" customHeight="1">
      <c r="A19" s="37"/>
      <c r="B19" s="133" t="s">
        <v>30</v>
      </c>
      <c r="C19" s="134"/>
      <c r="D19" s="135"/>
      <c r="E19" s="28"/>
    </row>
    <row r="20" spans="1:7" ht="12.75">
      <c r="B20" s="100"/>
      <c r="C20" s="101"/>
      <c r="D20" s="67"/>
    </row>
    <row r="21" spans="1:7">
      <c r="B21" s="100"/>
      <c r="C21" s="101"/>
      <c r="D21" s="67"/>
    </row>
    <row r="22" spans="1:7" ht="17.45">
      <c r="B22" s="102" t="s">
        <v>31</v>
      </c>
      <c r="C22" s="101"/>
      <c r="D22" s="103">
        <f>SUM(F3:F17,G3:G17)</f>
        <v>0</v>
      </c>
    </row>
    <row r="23" spans="1:7" ht="17.45">
      <c r="C23" s="105"/>
      <c r="D23" s="106">
        <f>D22/15</f>
        <v>0</v>
      </c>
    </row>
    <row r="24" spans="1:7" ht="26.25" customHeight="1">
      <c r="B24" s="116" t="s">
        <v>32</v>
      </c>
      <c r="C24" s="107"/>
    </row>
  </sheetData>
  <mergeCells count="1">
    <mergeCell ref="B19:D19"/>
  </mergeCells>
  <conditionalFormatting sqref="C17">
    <cfRule type="cellIs" dxfId="14" priority="4" operator="equal">
      <formula>"N/A"</formula>
    </cfRule>
    <cfRule type="cellIs" dxfId="13" priority="5" operator="equal">
      <formula>"NO"</formula>
    </cfRule>
    <cfRule type="cellIs" dxfId="12" priority="6" operator="equal">
      <formula>"SÍ"</formula>
    </cfRule>
  </conditionalFormatting>
  <conditionalFormatting sqref="C3:C16">
    <cfRule type="cellIs" dxfId="11" priority="1" operator="equal">
      <formula>"N/A"</formula>
    </cfRule>
    <cfRule type="cellIs" dxfId="10" priority="2" operator="equal">
      <formula>"NO"</formula>
    </cfRule>
    <cfRule type="cellIs" dxfId="9" priority="3" operator="equal">
      <formula>"SÍ"</formula>
    </cfRule>
  </conditionalFormatting>
  <dataValidations count="1">
    <dataValidation type="list" allowBlank="1" showInputMessage="1" showErrorMessage="1" sqref="C3:C17" xr:uid="{7A2DEDBC-964F-47C4-AD4B-D5409263D663}">
      <formula1>"SÍ, NO, N/A"</formula1>
    </dataValidation>
  </dataValidations>
  <hyperlinks>
    <hyperlink ref="B24" r:id="rId1" xr:uid="{B04BA1C0-5376-4AFC-BC43-67DB3D54735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1BAEA-C82E-43E1-9AEC-E901BDC3BCC3}">
  <dimension ref="A1:H19"/>
  <sheetViews>
    <sheetView showGridLines="0" workbookViewId="0">
      <selection activeCell="B14" sqref="B14:D14"/>
    </sheetView>
  </sheetViews>
  <sheetFormatPr defaultColWidth="9.140625" defaultRowHeight="13.15"/>
  <cols>
    <col min="1" max="1" width="9.140625" style="23"/>
    <col min="2" max="2" width="97.140625" style="104" customWidth="1"/>
    <col min="3" max="3" width="21.42578125" style="108" customWidth="1"/>
    <col min="4" max="4" width="28.5703125" style="23" customWidth="1"/>
    <col min="5" max="16384" width="9.140625" style="23"/>
  </cols>
  <sheetData>
    <row r="1" spans="1:8">
      <c r="B1" s="68"/>
      <c r="C1" s="69"/>
      <c r="D1" s="36"/>
    </row>
    <row r="2" spans="1:8" ht="35.25" customHeight="1">
      <c r="A2" s="37"/>
      <c r="B2" s="84" t="s">
        <v>101</v>
      </c>
      <c r="C2" s="85" t="s">
        <v>17</v>
      </c>
      <c r="D2" s="86" t="s">
        <v>18</v>
      </c>
      <c r="E2" s="28"/>
    </row>
    <row r="3" spans="1:8" ht="37.5" customHeight="1">
      <c r="A3" s="37"/>
      <c r="B3" s="88" t="s">
        <v>102</v>
      </c>
      <c r="C3" s="89"/>
      <c r="D3" s="90"/>
      <c r="E3" s="28"/>
      <c r="F3" s="91" t="b">
        <f>IF(C3="sim",1)</f>
        <v>0</v>
      </c>
      <c r="G3" s="92" t="b">
        <f>IF(C3="n/a",1)</f>
        <v>0</v>
      </c>
    </row>
    <row r="4" spans="1:8" ht="37.5" customHeight="1">
      <c r="A4" s="37"/>
      <c r="B4" s="88" t="s">
        <v>103</v>
      </c>
      <c r="C4" s="89"/>
      <c r="D4" s="93"/>
      <c r="E4" s="28"/>
      <c r="F4" s="91" t="b">
        <f t="shared" ref="F4:F12" si="0">IF(C4="sim",1)</f>
        <v>0</v>
      </c>
      <c r="G4" s="92" t="b">
        <f t="shared" ref="G4:G12" si="1">IF(C4="n/a",1)</f>
        <v>0</v>
      </c>
    </row>
    <row r="5" spans="1:8" ht="37.5" customHeight="1">
      <c r="A5" s="37"/>
      <c r="B5" s="94" t="s">
        <v>104</v>
      </c>
      <c r="C5" s="89"/>
      <c r="D5" s="93"/>
      <c r="E5" s="28"/>
      <c r="F5" s="91" t="b">
        <f t="shared" si="0"/>
        <v>0</v>
      </c>
      <c r="G5" s="92" t="b">
        <f t="shared" si="1"/>
        <v>0</v>
      </c>
    </row>
    <row r="6" spans="1:8" ht="37.5" customHeight="1">
      <c r="A6" s="37"/>
      <c r="B6" s="88" t="s">
        <v>105</v>
      </c>
      <c r="C6" s="89"/>
      <c r="D6" s="93"/>
      <c r="E6" s="113"/>
      <c r="F6" s="91" t="b">
        <f t="shared" si="0"/>
        <v>0</v>
      </c>
      <c r="G6" s="92" t="b">
        <f t="shared" si="1"/>
        <v>0</v>
      </c>
    </row>
    <row r="7" spans="1:8" ht="37.5" customHeight="1">
      <c r="A7" s="37"/>
      <c r="B7" s="109" t="s">
        <v>106</v>
      </c>
      <c r="C7" s="89"/>
      <c r="D7" s="114"/>
      <c r="E7" s="27"/>
      <c r="F7" s="91" t="b">
        <f t="shared" si="0"/>
        <v>0</v>
      </c>
      <c r="G7" s="92" t="b">
        <f t="shared" si="1"/>
        <v>0</v>
      </c>
      <c r="H7" s="92"/>
    </row>
    <row r="8" spans="1:8" ht="37.5" customHeight="1">
      <c r="A8" s="37"/>
      <c r="B8" s="95" t="s">
        <v>107</v>
      </c>
      <c r="C8" s="89"/>
      <c r="D8" s="96"/>
      <c r="E8" s="87"/>
      <c r="F8" s="91" t="b">
        <f t="shared" si="0"/>
        <v>0</v>
      </c>
      <c r="G8" s="92" t="b">
        <f t="shared" si="1"/>
        <v>0</v>
      </c>
    </row>
    <row r="9" spans="1:8" ht="37.5" customHeight="1">
      <c r="A9" s="37"/>
      <c r="B9" s="95" t="s">
        <v>108</v>
      </c>
      <c r="C9" s="89"/>
      <c r="D9" s="96"/>
      <c r="E9" s="28"/>
      <c r="F9" s="91" t="b">
        <f t="shared" si="0"/>
        <v>0</v>
      </c>
      <c r="G9" s="92" t="b">
        <f t="shared" si="1"/>
        <v>0</v>
      </c>
    </row>
    <row r="10" spans="1:8" ht="37.5" customHeight="1">
      <c r="A10" s="37"/>
      <c r="B10" s="109" t="s">
        <v>109</v>
      </c>
      <c r="C10" s="89"/>
      <c r="D10" s="96"/>
      <c r="E10" s="28"/>
      <c r="F10" s="91" t="b">
        <f t="shared" si="0"/>
        <v>0</v>
      </c>
      <c r="G10" s="92" t="b">
        <f t="shared" si="1"/>
        <v>0</v>
      </c>
    </row>
    <row r="11" spans="1:8" ht="37.5" customHeight="1">
      <c r="A11" s="37"/>
      <c r="B11" s="109" t="s">
        <v>110</v>
      </c>
      <c r="C11" s="89"/>
      <c r="D11" s="96"/>
      <c r="E11" s="28"/>
      <c r="F11" s="91" t="b">
        <f t="shared" si="0"/>
        <v>0</v>
      </c>
      <c r="G11" s="92" t="b">
        <f t="shared" si="1"/>
        <v>0</v>
      </c>
    </row>
    <row r="12" spans="1:8" ht="37.5" customHeight="1">
      <c r="A12" s="37"/>
      <c r="B12" s="97" t="s">
        <v>111</v>
      </c>
      <c r="C12" s="98"/>
      <c r="D12" s="99"/>
      <c r="E12" s="28"/>
      <c r="F12" s="91" t="b">
        <f t="shared" si="0"/>
        <v>0</v>
      </c>
      <c r="G12" s="92" t="b">
        <f t="shared" si="1"/>
        <v>0</v>
      </c>
    </row>
    <row r="13" spans="1:8" ht="35.25" customHeight="1">
      <c r="B13" s="81"/>
      <c r="C13" s="82"/>
      <c r="D13" s="20"/>
    </row>
    <row r="14" spans="1:8" ht="93.75" customHeight="1">
      <c r="A14" s="37"/>
      <c r="B14" s="133" t="s">
        <v>30</v>
      </c>
      <c r="C14" s="134"/>
      <c r="D14" s="135"/>
      <c r="E14" s="28"/>
    </row>
    <row r="15" spans="1:8" ht="12.75">
      <c r="B15" s="100"/>
      <c r="C15" s="101"/>
      <c r="D15" s="67"/>
    </row>
    <row r="16" spans="1:8">
      <c r="B16" s="100"/>
      <c r="C16" s="101"/>
      <c r="D16" s="67"/>
    </row>
    <row r="17" spans="2:4" ht="17.45">
      <c r="B17" s="102" t="s">
        <v>31</v>
      </c>
      <c r="C17" s="101"/>
      <c r="D17" s="103">
        <f>SUM(F3:F12,G3:G12)</f>
        <v>0</v>
      </c>
    </row>
    <row r="18" spans="2:4" ht="17.45">
      <c r="C18" s="105"/>
      <c r="D18" s="106">
        <f>D17/10</f>
        <v>0</v>
      </c>
    </row>
    <row r="19" spans="2:4" ht="26.25" customHeight="1">
      <c r="B19" s="116" t="s">
        <v>32</v>
      </c>
      <c r="C19" s="107"/>
    </row>
  </sheetData>
  <mergeCells count="1">
    <mergeCell ref="B14:D14"/>
  </mergeCells>
  <conditionalFormatting sqref="D7">
    <cfRule type="cellIs" dxfId="8" priority="7" operator="equal">
      <formula>"N/A"</formula>
    </cfRule>
    <cfRule type="cellIs" dxfId="7" priority="8" operator="equal">
      <formula>"NÃO"</formula>
    </cfRule>
    <cfRule type="cellIs" dxfId="6" priority="9" operator="equal">
      <formula>"SIM"</formula>
    </cfRule>
  </conditionalFormatting>
  <conditionalFormatting sqref="C12">
    <cfRule type="cellIs" dxfId="5" priority="4" operator="equal">
      <formula>"N/A"</formula>
    </cfRule>
    <cfRule type="cellIs" dxfId="4" priority="5" operator="equal">
      <formula>"NO"</formula>
    </cfRule>
    <cfRule type="cellIs" dxfId="3" priority="6" operator="equal">
      <formula>"SÍ"</formula>
    </cfRule>
  </conditionalFormatting>
  <conditionalFormatting sqref="C3:C11">
    <cfRule type="cellIs" dxfId="2" priority="1" operator="equal">
      <formula>"N/A"</formula>
    </cfRule>
    <cfRule type="cellIs" dxfId="1" priority="2" operator="equal">
      <formula>"NO"</formula>
    </cfRule>
    <cfRule type="cellIs" dxfId="0" priority="3" operator="equal">
      <formula>"SÍ"</formula>
    </cfRule>
  </conditionalFormatting>
  <dataValidations count="2">
    <dataValidation type="list" allowBlank="1" showInputMessage="1" showErrorMessage="1" sqref="D7" xr:uid="{15F4B0F4-91A0-455A-8CA3-7EEDEB9482E7}">
      <formula1>"SIM,NÃO,N/A"</formula1>
    </dataValidation>
    <dataValidation type="list" allowBlank="1" showInputMessage="1" showErrorMessage="1" sqref="C3:C12" xr:uid="{B02B34FC-B975-4B53-AFC3-0C2648653291}">
      <formula1>"SÍ, NO, N/A"</formula1>
    </dataValidation>
  </dataValidations>
  <hyperlinks>
    <hyperlink ref="B19" r:id="rId1" xr:uid="{3D3F7770-6A08-4480-988B-85D4E917054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9BA4B-A084-4A97-9F91-31FEB035A251}">
  <dimension ref="B2:S34"/>
  <sheetViews>
    <sheetView workbookViewId="0">
      <selection activeCell="T4" sqref="T4"/>
    </sheetView>
  </sheetViews>
  <sheetFormatPr defaultColWidth="9.140625" defaultRowHeight="12.75"/>
  <cols>
    <col min="1" max="1" width="4.42578125" style="6" customWidth="1"/>
    <col min="2" max="2" width="4.7109375" style="6" customWidth="1"/>
    <col min="3" max="3" width="5.85546875" style="6" customWidth="1"/>
    <col min="4" max="4" width="22.85546875" style="6" customWidth="1"/>
    <col min="5" max="5" width="3.85546875" style="6" customWidth="1"/>
    <col min="6" max="6" width="20.42578125" style="6" customWidth="1"/>
    <col min="7" max="7" width="5.7109375" style="6" customWidth="1"/>
    <col min="8" max="8" width="17" style="6" customWidth="1"/>
    <col min="9" max="9" width="2.85546875" style="6" customWidth="1"/>
    <col min="10" max="10" width="15.5703125" style="6" customWidth="1"/>
    <col min="11" max="11" width="3.85546875" style="6" customWidth="1"/>
    <col min="12" max="12" width="18.28515625" style="6" customWidth="1"/>
    <col min="13" max="13" width="3.5703125" style="6" customWidth="1"/>
    <col min="14" max="14" width="19.5703125" style="6" customWidth="1"/>
    <col min="15" max="15" width="4.42578125" style="6" customWidth="1"/>
    <col min="16" max="16" width="18.7109375" style="6" customWidth="1"/>
    <col min="17" max="17" width="6.7109375" style="6" customWidth="1"/>
    <col min="18" max="18" width="4.42578125" style="6" customWidth="1"/>
    <col min="19" max="16384" width="9.140625" style="6"/>
  </cols>
  <sheetData>
    <row r="2" spans="2:19" ht="12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</row>
    <row r="3" spans="2:19" ht="30">
      <c r="B3" s="4"/>
      <c r="C3" s="138" t="s">
        <v>112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5"/>
    </row>
    <row r="4" spans="2:19">
      <c r="B4" s="4"/>
      <c r="R4" s="5"/>
    </row>
    <row r="5" spans="2:19" ht="44.25" customHeight="1">
      <c r="B5" s="4"/>
      <c r="C5" s="139" t="s">
        <v>113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5"/>
    </row>
    <row r="6" spans="2:19">
      <c r="B6" s="4"/>
      <c r="R6" s="5"/>
    </row>
    <row r="7" spans="2:19" ht="66.599999999999994" customHeight="1">
      <c r="B7" s="4"/>
      <c r="D7" s="7" t="e" vm="1">
        <v>#VALUE!</v>
      </c>
      <c r="F7" s="7" t="e" vm="2">
        <v>#VALUE!</v>
      </c>
      <c r="H7" s="7" t="e" vm="3">
        <v>#VALUE!</v>
      </c>
      <c r="J7" s="7" t="e" vm="4">
        <v>#VALUE!</v>
      </c>
      <c r="L7" s="7" t="e" vm="5">
        <v>#VALUE!</v>
      </c>
      <c r="N7" s="8" t="e" vm="6">
        <v>#VALUE!</v>
      </c>
      <c r="P7" s="7" t="e" vm="7">
        <v>#VALUE!</v>
      </c>
      <c r="R7" s="5"/>
    </row>
    <row r="8" spans="2:19" ht="48">
      <c r="B8" s="4"/>
      <c r="D8" s="9" t="s">
        <v>114</v>
      </c>
      <c r="E8" s="9"/>
      <c r="F8" s="9" t="s">
        <v>115</v>
      </c>
      <c r="G8" s="9"/>
      <c r="H8" s="117" t="s">
        <v>116</v>
      </c>
      <c r="I8" s="9"/>
      <c r="J8" s="9" t="s">
        <v>117</v>
      </c>
      <c r="K8" s="9"/>
      <c r="L8" s="9" t="s">
        <v>118</v>
      </c>
      <c r="M8" s="9"/>
      <c r="N8" s="9" t="s">
        <v>119</v>
      </c>
      <c r="O8" s="9"/>
      <c r="P8" s="9" t="s">
        <v>120</v>
      </c>
      <c r="Q8" s="10"/>
      <c r="R8" s="11"/>
      <c r="S8" s="10"/>
    </row>
    <row r="9" spans="2:19" ht="6.75" customHeight="1">
      <c r="B9" s="4"/>
      <c r="R9" s="5"/>
    </row>
    <row r="10" spans="2:19">
      <c r="B10" s="4"/>
      <c r="R10" s="5"/>
    </row>
    <row r="11" spans="2:19" s="83" customFormat="1" ht="34.5" customHeight="1">
      <c r="B11" s="4"/>
      <c r="C11" s="6"/>
      <c r="D11" s="6"/>
      <c r="E11" s="6"/>
      <c r="F11" s="124" t="s">
        <v>121</v>
      </c>
      <c r="G11" s="124"/>
      <c r="H11" s="124"/>
      <c r="I11" s="124"/>
      <c r="J11" s="124"/>
      <c r="K11" s="124"/>
      <c r="L11" s="124"/>
      <c r="M11" s="124"/>
      <c r="N11" s="124"/>
      <c r="O11" s="6"/>
      <c r="P11" s="6"/>
      <c r="Q11" s="6"/>
      <c r="R11" s="5"/>
    </row>
    <row r="12" spans="2:19" s="83" customFormat="1" ht="34.5" customHeight="1">
      <c r="B12" s="4"/>
      <c r="C12" s="6"/>
      <c r="D12" s="6"/>
      <c r="E12" s="6"/>
      <c r="F12" s="118"/>
      <c r="G12" s="118"/>
      <c r="H12" s="118"/>
      <c r="I12" s="118"/>
      <c r="J12" s="118"/>
      <c r="K12" s="118"/>
      <c r="L12" s="118"/>
      <c r="M12" s="118"/>
      <c r="N12" s="118"/>
      <c r="O12" s="6"/>
      <c r="P12" s="6"/>
      <c r="Q12" s="6"/>
      <c r="R12" s="5"/>
    </row>
    <row r="13" spans="2:19" ht="76.5" customHeight="1">
      <c r="B13" s="4"/>
      <c r="C13" s="140" t="s">
        <v>122</v>
      </c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5"/>
    </row>
    <row r="14" spans="2:19">
      <c r="B14" s="4"/>
      <c r="R14" s="5"/>
    </row>
    <row r="15" spans="2:19" ht="14.25">
      <c r="B15" s="4"/>
      <c r="C15" s="12" t="e" vm="8">
        <v>#VALUE!</v>
      </c>
      <c r="D15" s="13" t="s">
        <v>123</v>
      </c>
      <c r="R15" s="5"/>
    </row>
    <row r="16" spans="2:19" ht="14.25">
      <c r="B16" s="4"/>
      <c r="D16" s="14"/>
      <c r="R16" s="5"/>
    </row>
    <row r="17" spans="2:18" ht="14.25">
      <c r="B17" s="4"/>
      <c r="C17" s="12" t="e" vm="8">
        <v>#VALUE!</v>
      </c>
      <c r="D17" s="13" t="s">
        <v>124</v>
      </c>
      <c r="R17" s="5"/>
    </row>
    <row r="18" spans="2:18" ht="14.25">
      <c r="B18" s="4"/>
      <c r="D18" s="14"/>
      <c r="R18" s="5"/>
    </row>
    <row r="19" spans="2:18" ht="14.25">
      <c r="B19" s="4"/>
      <c r="C19" s="12" t="e" vm="8">
        <v>#VALUE!</v>
      </c>
      <c r="D19" s="13" t="s">
        <v>125</v>
      </c>
      <c r="R19" s="5"/>
    </row>
    <row r="20" spans="2:18">
      <c r="B20" s="4"/>
      <c r="R20" s="5"/>
    </row>
    <row r="21" spans="2:18" ht="23.25">
      <c r="B21" s="4"/>
      <c r="C21" s="141" t="s">
        <v>126</v>
      </c>
      <c r="D21" s="141"/>
      <c r="E21" s="141"/>
      <c r="F21" s="141"/>
      <c r="G21" s="141"/>
      <c r="H21" s="141"/>
      <c r="I21" s="141"/>
      <c r="J21" s="141"/>
      <c r="K21" s="141"/>
      <c r="R21" s="5"/>
    </row>
    <row r="22" spans="2:18">
      <c r="B22" s="4"/>
      <c r="R22" s="5"/>
    </row>
    <row r="23" spans="2:18" ht="14.25">
      <c r="B23" s="4"/>
      <c r="C23" s="12" t="e" vm="8">
        <v>#VALUE!</v>
      </c>
      <c r="D23" s="13" t="s">
        <v>127</v>
      </c>
      <c r="G23" s="12" t="e" vm="8">
        <v>#VALUE!</v>
      </c>
      <c r="H23" s="13" t="s">
        <v>128</v>
      </c>
      <c r="R23" s="5"/>
    </row>
    <row r="24" spans="2:18" ht="14.25">
      <c r="B24" s="4"/>
      <c r="C24" s="12"/>
      <c r="D24" s="13"/>
      <c r="H24" s="13"/>
      <c r="R24" s="5"/>
    </row>
    <row r="25" spans="2:18" ht="14.25">
      <c r="B25" s="4"/>
      <c r="C25" s="12" t="e" vm="8">
        <v>#VALUE!</v>
      </c>
      <c r="D25" s="13" t="s">
        <v>129</v>
      </c>
      <c r="G25" s="12" t="e" vm="8">
        <v>#VALUE!</v>
      </c>
      <c r="H25" s="13" t="s">
        <v>130</v>
      </c>
      <c r="R25" s="5"/>
    </row>
    <row r="26" spans="2:18" ht="14.25">
      <c r="B26" s="4"/>
      <c r="C26" s="12"/>
      <c r="D26" s="13"/>
      <c r="H26" s="13"/>
      <c r="R26" s="5"/>
    </row>
    <row r="27" spans="2:18" ht="14.25">
      <c r="B27" s="4"/>
      <c r="C27" s="12" t="e" vm="8">
        <v>#VALUE!</v>
      </c>
      <c r="D27" s="13" t="s">
        <v>131</v>
      </c>
      <c r="G27" s="12" t="e" vm="8">
        <v>#VALUE!</v>
      </c>
      <c r="H27" s="13" t="s">
        <v>132</v>
      </c>
      <c r="R27" s="5"/>
    </row>
    <row r="28" spans="2:18" ht="14.25">
      <c r="B28" s="4"/>
      <c r="C28" s="12"/>
      <c r="D28" s="13"/>
      <c r="H28" s="13"/>
      <c r="R28" s="5"/>
    </row>
    <row r="29" spans="2:18" ht="14.25">
      <c r="B29" s="4"/>
      <c r="C29" s="12" t="e" vm="8">
        <v>#VALUE!</v>
      </c>
      <c r="D29" s="13" t="s">
        <v>133</v>
      </c>
      <c r="G29" s="12" t="e" vm="8">
        <v>#VALUE!</v>
      </c>
      <c r="H29" s="13" t="s">
        <v>134</v>
      </c>
      <c r="R29" s="5"/>
    </row>
    <row r="30" spans="2:18">
      <c r="B30" s="4"/>
      <c r="R30" s="5"/>
    </row>
    <row r="31" spans="2:18">
      <c r="B31" s="4"/>
      <c r="R31" s="5"/>
    </row>
    <row r="32" spans="2:18" s="83" customFormat="1" ht="39" customHeight="1">
      <c r="B32" s="4"/>
      <c r="C32" s="6"/>
      <c r="D32" s="119"/>
      <c r="E32" s="120"/>
      <c r="F32" s="121"/>
      <c r="G32" s="122"/>
      <c r="H32" s="122"/>
      <c r="I32" s="124" t="s">
        <v>135</v>
      </c>
      <c r="J32" s="124"/>
      <c r="K32" s="124"/>
      <c r="L32" s="124"/>
      <c r="M32" s="115"/>
      <c r="N32" s="115"/>
      <c r="O32" s="115"/>
      <c r="P32" s="115"/>
      <c r="Q32" s="6"/>
      <c r="R32" s="5"/>
    </row>
    <row r="33" spans="2:18" ht="12.75" customHeight="1">
      <c r="B33" s="4"/>
      <c r="R33" s="5"/>
    </row>
    <row r="34" spans="2:18"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</row>
  </sheetData>
  <mergeCells count="6">
    <mergeCell ref="I32:L32"/>
    <mergeCell ref="C3:Q3"/>
    <mergeCell ref="C5:Q5"/>
    <mergeCell ref="F11:N11"/>
    <mergeCell ref="C13:Q13"/>
    <mergeCell ref="C21:K21"/>
  </mergeCells>
  <hyperlinks>
    <hyperlink ref="F11:J11" r:id="rId1" display="SOLICITA AHORA UNA DEMONSTRACIÓN GRATUITA" xr:uid="{C5B0B4E2-FBFE-440F-8B6F-8F8FFEC72793}"/>
    <hyperlink ref="I32:L32" r:id="rId2" display="HABLA CON UN EXPERTO" xr:uid="{09E53EF2-EB76-49D1-8085-85EBACA80C91}"/>
    <hyperlink ref="F11:N11" r:id="rId3" display="SOLICITA UNA DEMONSTRACIÓN GRATUITA Y CONOCE EL CHECKLIST FÁCIL" xr:uid="{B32E7CD4-7FBD-4DA9-9D46-78934AEAAA39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Camila Valeria Medroa</cp:lastModifiedBy>
  <cp:revision/>
  <dcterms:created xsi:type="dcterms:W3CDTF">2023-06-26T13:05:56Z</dcterms:created>
  <dcterms:modified xsi:type="dcterms:W3CDTF">2024-07-25T13:19:35Z</dcterms:modified>
  <cp:category/>
  <cp:contentStatus/>
</cp:coreProperties>
</file>