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3"/>
  <workbookPr/>
  <xr:revisionPtr revIDLastSave="1896" documentId="11_C3E1C222F5D235FB3F9202D21063611D085F2D40" xr6:coauthVersionLast="47" xr6:coauthVersionMax="47" xr10:uidLastSave="{036A4C2F-62EA-4411-88D5-B2C345C32D4A}"/>
  <bookViews>
    <workbookView xWindow="0" yWindow="0" windowWidth="0" windowHeight="0" firstSheet="1" xr2:uid="{00000000-000D-0000-FFFF-FFFF00000000}"/>
  </bookViews>
  <sheets>
    <sheet name="Instrucciones" sheetId="18" r:id="rId1"/>
    <sheet name="1. Documentación" sheetId="19" r:id="rId2"/>
    <sheet name="2. Carteles y señalización" sheetId="11" r:id="rId3"/>
    <sheet name="3. Limpieza y organización" sheetId="12" r:id="rId4"/>
    <sheet name="4. Ambiente y estructura" sheetId="13" r:id="rId5"/>
    <sheet name="5. Gestión de residuos" sheetId="14" r:id="rId6"/>
    <sheet name="6. Medicamentos termolábiles" sheetId="15" r:id="rId7"/>
    <sheet name="7. Sala de aplicación" sheetId="16" r:id="rId8"/>
    <sheet name="8. Control de inventario" sheetId="17" r:id="rId9"/>
    <sheet name="Gestión de Tiendas" sheetId="2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9" l="1"/>
  <c r="F23" i="19"/>
  <c r="G22" i="19"/>
  <c r="F22" i="19"/>
  <c r="G21" i="19"/>
  <c r="F21" i="19"/>
  <c r="G20" i="19"/>
  <c r="F20" i="19"/>
  <c r="G19" i="19"/>
  <c r="F19" i="19"/>
  <c r="G18" i="19"/>
  <c r="F18" i="19"/>
  <c r="G17" i="19"/>
  <c r="F17" i="19"/>
  <c r="G16" i="19"/>
  <c r="F16" i="19"/>
  <c r="G15" i="19"/>
  <c r="F15" i="19"/>
  <c r="G14" i="19"/>
  <c r="F14" i="19"/>
  <c r="G13" i="19"/>
  <c r="F13" i="19"/>
  <c r="G12" i="19"/>
  <c r="F12" i="19"/>
  <c r="G11" i="19"/>
  <c r="F11" i="19"/>
  <c r="D28" i="19" s="1"/>
  <c r="D29" i="19" s="1"/>
  <c r="G4" i="17"/>
  <c r="G5" i="17"/>
  <c r="G6" i="17"/>
  <c r="G7" i="17"/>
  <c r="F4" i="17"/>
  <c r="F5" i="17"/>
  <c r="F6" i="17"/>
  <c r="F7" i="17"/>
  <c r="G3" i="17"/>
  <c r="F3" i="17"/>
  <c r="G4" i="16"/>
  <c r="G5" i="16"/>
  <c r="G6" i="16"/>
  <c r="G7" i="16"/>
  <c r="G8" i="16"/>
  <c r="G9" i="16"/>
  <c r="G10" i="16"/>
  <c r="G11" i="16"/>
  <c r="G12" i="16"/>
  <c r="G3" i="16"/>
  <c r="F4" i="16"/>
  <c r="F5" i="16"/>
  <c r="F6" i="16"/>
  <c r="F7" i="16"/>
  <c r="F8" i="16"/>
  <c r="F9" i="16"/>
  <c r="F10" i="16"/>
  <c r="F11" i="16"/>
  <c r="F12" i="16"/>
  <c r="F3" i="16"/>
  <c r="G4" i="15"/>
  <c r="G5" i="15"/>
  <c r="G6" i="15"/>
  <c r="G7" i="15"/>
  <c r="G8" i="15"/>
  <c r="G9" i="15"/>
  <c r="G3" i="15"/>
  <c r="F4" i="15"/>
  <c r="F5" i="15"/>
  <c r="F6" i="15"/>
  <c r="F7" i="15"/>
  <c r="F8" i="15"/>
  <c r="F9" i="15"/>
  <c r="F3" i="15"/>
  <c r="G4" i="14"/>
  <c r="G5" i="14"/>
  <c r="G6" i="14"/>
  <c r="F4" i="14"/>
  <c r="F5" i="14"/>
  <c r="F6" i="14"/>
  <c r="G3" i="14"/>
  <c r="F3" i="14"/>
  <c r="G4" i="13"/>
  <c r="G5" i="13"/>
  <c r="G6" i="13"/>
  <c r="G7" i="13"/>
  <c r="G8" i="13"/>
  <c r="G9" i="13"/>
  <c r="G10" i="13"/>
  <c r="G11" i="13"/>
  <c r="G12" i="13"/>
  <c r="G13" i="13"/>
  <c r="G14" i="13"/>
  <c r="F4" i="13"/>
  <c r="F5" i="13"/>
  <c r="F6" i="13"/>
  <c r="F7" i="13"/>
  <c r="F8" i="13"/>
  <c r="F9" i="13"/>
  <c r="F10" i="13"/>
  <c r="F11" i="13"/>
  <c r="F12" i="13"/>
  <c r="F13" i="13"/>
  <c r="F14" i="13"/>
  <c r="G3" i="13"/>
  <c r="F3" i="13"/>
  <c r="G4" i="12"/>
  <c r="G5" i="12"/>
  <c r="G6" i="12"/>
  <c r="G7" i="12"/>
  <c r="G8" i="12"/>
  <c r="G9" i="12"/>
  <c r="G10" i="12"/>
  <c r="G11" i="12"/>
  <c r="F4" i="12"/>
  <c r="F5" i="12"/>
  <c r="F6" i="12"/>
  <c r="F7" i="12"/>
  <c r="F8" i="12"/>
  <c r="F9" i="12"/>
  <c r="F10" i="12"/>
  <c r="G3" i="12"/>
  <c r="F3" i="12"/>
  <c r="G4" i="11"/>
  <c r="G5" i="11"/>
  <c r="G6" i="11"/>
  <c r="G7" i="11"/>
  <c r="F4" i="11"/>
  <c r="F5" i="11"/>
  <c r="F6" i="11"/>
  <c r="F7" i="11"/>
  <c r="G3" i="11"/>
  <c r="F3" i="11"/>
  <c r="D12" i="17"/>
  <c r="D13" i="17" s="1"/>
  <c r="D17" i="16"/>
  <c r="D18" i="16" s="1"/>
  <c r="D14" i="15"/>
  <c r="D15" i="15" s="1"/>
  <c r="D11" i="14"/>
  <c r="D12" i="14" s="1"/>
  <c r="D19" i="13"/>
  <c r="D20" i="13" s="1"/>
  <c r="F11" i="12"/>
  <c r="D16" i="12"/>
  <c r="D17" i="12" s="1"/>
  <c r="D12" i="11"/>
  <c r="D13" i="1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<sst xmlns="http://schemas.openxmlformats.org/spreadsheetml/2006/main" count="221" uniqueCount="120">
  <si>
    <t> </t>
  </si>
  <si>
    <t>MODELO DE CHECKLIST PARA AUDITORÍA FARMACÉUTICA</t>
  </si>
  <si>
    <t xml:space="preserve">Acerca de este modelo de checklist    </t>
  </si>
  <si>
    <t xml:space="preserve">Como usar   </t>
  </si>
  <si>
    <t>Las auditorías en las farmacias son fundamentales para mantener el cumplimiento de las normativas de esa industria. 
Este tipo de control también posibilita un servicio de calidad, valorando la salud y seguridad de los clientes. El modelo de checklist sugiere controles importantes para este tipo de seguimiento, ¡así que aprovéchalo!</t>
  </si>
  <si>
    <r>
      <rPr>
        <sz val="11"/>
        <color rgb="FF000000"/>
        <rFont val="Arial"/>
        <scheme val="major"/>
      </rPr>
      <t>Las pestañas reúnen diferentes ítems de chequeo relacionados con acciones de una auditoría farmacéutica.
Al final de cada pestaña podrás obtener el Puntaje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</si>
  <si>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RECOMENDACIÓN: Planilla o software: ¡Descubre cuál es la mejor solución para tu negocio!</t>
  </si>
  <si>
    <t>¿Cómo el Checklist Fácil puede revolucionar tu auditoría?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</si>
  <si>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Haz como </t>
    </r>
    <r>
      <rPr>
        <b/>
        <sz val="11"/>
        <color rgb="FF000000"/>
        <rFont val="Arial"/>
        <scheme val="major"/>
      </rPr>
      <t>Pague Menos, Nissei y otros clientes que han logrado eficiencia operativa controlando procesos con tecnología</t>
    </r>
  </si>
  <si>
    <t>SOLICITA AHORA UNA DEMONSTRACIÓN GRATUITA</t>
  </si>
  <si>
    <t>Inserta el logotipo de tu empresa aquí:</t>
  </si>
  <si>
    <t>Tienda:</t>
  </si>
  <si>
    <t>Supervisor o responsable:</t>
  </si>
  <si>
    <t>Fecha de aplicación del checklist:</t>
  </si>
  <si>
    <t>1. Documentación</t>
  </si>
  <si>
    <t>RESPUESTA</t>
  </si>
  <si>
    <t>OBSERVACIONES</t>
  </si>
  <si>
    <t>¿El Certificado de Regularidad Técnica Farmacéutica está dentro del plazo de validez?</t>
  </si>
  <si>
    <t>SÍ</t>
  </si>
  <si>
    <t>¿El documento de la última fumigación de la tienda está accesible?</t>
  </si>
  <si>
    <t>NO</t>
  </si>
  <si>
    <t>¿Los documentos de recogida de residuos de períodos anteriores están archivados?</t>
  </si>
  <si>
    <t>N/A</t>
  </si>
  <si>
    <t>¿El permiso sanitario está actualizado?</t>
  </si>
  <si>
    <t>¿La autorización de funcionamiento de la empresa está vigente?</t>
  </si>
  <si>
    <t>¿La gestión de los medicamentos está de acuerdo con la protección contra riesgos sanitarios?</t>
  </si>
  <si>
    <t>¿Los registros por período de medicamentos controlados están siendo enviados a la vigilancia sanitaria y están accesibles en archivos?</t>
  </si>
  <si>
    <t>¿Todos los registros de antibióticos y medicamentos controlados están actualizados en el sistema?</t>
  </si>
  <si>
    <t>¿Los registros de las revisiones semanales de medicamentos controlados y antibióticos realizadas por los farmacéuticos están accesibles?</t>
  </si>
  <si>
    <t>¿Las conferencias de informes de ventas y las recetas de los clientes están de acuerdo con lo realizado y archivadas?</t>
  </si>
  <si>
    <t>¿Los Procedimientos Operativos Estándar (POE) están actualizados e impresos? (En caso contrario, Checklist Fácil ofrece modelos de POE para ayudar en esta tarea).</t>
  </si>
  <si>
    <t>¿El Permiso Sanitario autoriza las pruebas de Covid-19?</t>
  </si>
  <si>
    <t>¿La tienda no cuenta con ninguna notificación pendiente de las inspecciones de la vigilancia sanitaria?</t>
  </si>
  <si>
    <t xml:space="preserve">Notas: </t>
  </si>
  <si>
    <t xml:space="preserve">Tu puntuación es: </t>
  </si>
  <si>
    <t>Digitaliza tus auditorías: ¡habla con un experto ahora!</t>
  </si>
  <si>
    <t>2. Carteles y señalización</t>
  </si>
  <si>
    <t>¿El cartel de la ley antitabaco está sinedo exhibida corrextamente?</t>
  </si>
  <si>
    <t>¿El cartel con la leyenda "Los medicamentos pueden causar efectos no deseados. Evita la automedicación. Consulta al farmacéutico" está visible para el público?</t>
  </si>
  <si>
    <t>¿El letrero de atención prioritaria para adultos mayores, embarazadas y personas con discapacidad está en el lugar visible?</t>
  </si>
  <si>
    <t>¿Las etiquetas de los estantes están fijadas correctamente de acuerdo a cada categoría de los productos?</t>
  </si>
  <si>
    <t>¿Los letreros de acceso restringido están bien ubicadas?</t>
  </si>
  <si>
    <t>Notas:</t>
  </si>
  <si>
    <t>3. Limpieza y organización</t>
  </si>
  <si>
    <t>¿Los productos expuestos tienen precios?</t>
  </si>
  <si>
    <t>¿Todos los estantes están organizados?</t>
  </si>
  <si>
    <t>¿En el mostrador hay únicamente medicamentos de venta libre?</t>
  </si>
  <si>
    <t>¿Los productos abandonados por los clientes en la caja han sido recogidos?</t>
  </si>
  <si>
    <t>¿El depósito de material de limpieza está bien organizado?</t>
  </si>
  <si>
    <t>¿El mostrador está limpio?</t>
  </si>
  <si>
    <t>¿Los baños están abastecidos con todos los suministros (toallas de papel, papel higiénico, jabón líquido, botes de basura en buen estado con tapa y pedal)?</t>
  </si>
  <si>
    <t>¿Todos los productos en la tienda están seguros del contacto con el suelo, las paredes y el techo?</t>
  </si>
  <si>
    <t>¿La climatización de la tienda es adecuada, con una temperatura máxima de 25°C?</t>
  </si>
  <si>
    <t>4. Ambiente y estructura</t>
  </si>
  <si>
    <t xml:space="preserve">
¿Los medicamentos controlados están guardados en lugares protegidos y con acceso restringido?</t>
  </si>
  <si>
    <t>¿Todos los productos vencidos o dañados han sido recogidos, sellados e identificados?</t>
  </si>
  <si>
    <t>¿Todas las puertas y ventanas están abriendo y cerrando normalmente?</t>
  </si>
  <si>
    <t>¿Los extintores de incendios están dentro de su período de vigencia?</t>
  </si>
  <si>
    <t>¿Los extintores de incendios están ubicados en lugares de fácil acceso?</t>
  </si>
  <si>
    <t>¿Los registros de las mediciones de temperatura y humedad de los espacios están actualizados?</t>
  </si>
  <si>
    <t>¿Los registros de las mediciones de temperatura de las refrigerador están actualizados?</t>
  </si>
  <si>
    <t>¿Se ha realizado la fumigación recientemente?</t>
  </si>
  <si>
    <t>¿La limpieza del tanque se ha relizado recientemente?</t>
  </si>
  <si>
    <t>¿La balanza está limpia y funcionando?</t>
  </si>
  <si>
    <t>¿Las promociones tienen precios visibles y los producctor están en condiciones adecuadas para la venta?</t>
  </si>
  <si>
    <t>¿Los folletos de ofertas están actualizados y disponibles para los clientes?</t>
  </si>
  <si>
    <t>5. Gestión de residuos</t>
  </si>
  <si>
    <t>¿La eliminación de residuos que no presentan riesgo biológico (como algodón, guantes, etc.), se realiza en las bolsas de colores adecuados y es colocada en contenedores debidamente identificados?</t>
  </si>
  <si>
    <t>¿Los residuos que pueden perforar o cortar (como agujas, cuchillas, etc.), se están almacenando según las indicaciones del fabricante?</t>
  </si>
  <si>
    <t>¿Se realiza el control de transporte de residuos después de cada recogida?</t>
  </si>
  <si>
    <t>¿Los trabajadores han sido instruidos y saben cómo actuar en caso de situaciones de imprevistos?</t>
  </si>
  <si>
    <t>6. Medicamentos termolábiles</t>
  </si>
  <si>
    <t>¿Todos los medicamentos termolábiles se almacenan de acuerdo a las instrucciones del fabricante?</t>
  </si>
  <si>
    <t>¿Los termómetros y sensores inteligentes están funcionando correctamente?</t>
  </si>
  <si>
    <t>¿Los informes de las mediciones están siendo generados por el Checklist Fácil?</t>
  </si>
  <si>
    <t>¿Las activaciones configuradas en el Checklist Fácil son correctas?</t>
  </si>
  <si>
    <t>¿Se han verificado todas las notificaciones de inconformidad generadas por el Checklist Fácil integrado con los sensores?</t>
  </si>
  <si>
    <t>¿Se han completado los planes de acción generados por las activaciones del Checklist Fácil?</t>
  </si>
  <si>
    <t>¿Se ha actualizado la capacitación de los trabajadores sobre buenas prácticas de almacenamiento y manipulación de medicamentos termolábiles está actualizado?</t>
  </si>
  <si>
    <t>7. Sala de aplicación</t>
  </si>
  <si>
    <t>¿Hay guantes disponibles?</t>
  </si>
  <si>
    <t>¿El alcohol 70% está abastecido y dentro de la feche de validad?</t>
  </si>
  <si>
    <t>¿Hay jabón líquido disponible?</t>
  </si>
  <si>
    <t>¿Hay cajas de objetos punzocortantes disponibles?</t>
  </si>
  <si>
    <t>¿El contenedor para objetos punzantes está en la sala de aplicación de inyecciones?</t>
  </si>
  <si>
    <t>¿Los guardapolvos están limpios y disponibles para su uso?</t>
  </si>
  <si>
    <t>¿Hay guantes de limpieza disponibles?</t>
  </si>
  <si>
    <t>¿El inventario de gorros está abastecido?</t>
  </si>
  <si>
    <t>¿El inventario de mascarillas está abastecido?</t>
  </si>
  <si>
    <t>¿Todas las aplicaciones del dia estan registradas?</t>
  </si>
  <si>
    <t>8. Control de inventario</t>
  </si>
  <si>
    <t>¿Se ha realizado el conteo de los elementos?</t>
  </si>
  <si>
    <t>¿Al verificar el inventario físico y el inventario del sistema de al menos 10 artículos elegidos al azar no presentan discrepancias?</t>
  </si>
  <si>
    <t>¿Todas las facturas de los distribuidores han sido registradas en el sistema?</t>
  </si>
  <si>
    <t>¿Se han identificado los productos vencidos y dañados?</t>
  </si>
  <si>
    <t>¿Se han eliminado adecuadamente los productos vencidos y dañados?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</si>
  <si>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</si>
  <si>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</si>
  <si>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ACABAR DE UNA VEZ CON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</si>
  <si>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</si>
  <si>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</si>
  <si>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</si>
  <si>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</si>
  <si>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</si>
  <si>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</si>
  <si>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</si>
  <si>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</si>
  <si>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</si>
  <si>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</si>
  <si>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</si>
  <si>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</si>
  <si>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</si>
  <si>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Trade marketing</t>
  </si>
  <si>
    <t>Compras y ventas</t>
  </si>
  <si>
    <t>Merchandising</t>
  </si>
  <si>
    <t>Buenas prácticas de atención al cliente</t>
  </si>
  <si>
    <t>Apertura y cierre de tienda</t>
  </si>
  <si>
    <t>Mantenimiento de almacenes y equipos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</si>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</sst>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11"/>
      <color rgb="FFFFFFFF"/>
      <name val="Calibri"/>
    </font>
    <font>
      <sz val="9"/>
      <color rgb="FFFFFFFF"/>
      <name val="&quot;Google Sans Mono&quot;"/>
    </font>
    <font>
      <u/>
      <sz val="10"/>
      <color theme="10"/>
      <name val="Arial"/>
      <scheme val="minor"/>
    </font>
    <font>
      <b/>
      <sz val="12"/>
      <color rgb="FFFFFFFF"/>
      <name val="Arial"/>
      <charset val="1"/>
    </font>
    <font>
      <sz val="11"/>
      <color rgb="FF000000"/>
      <name val="Arial"/>
    </font>
    <font>
      <sz val="11"/>
      <color rgb="FF000000"/>
      <name val="Arial"/>
      <scheme val="minor"/>
    </font>
    <font>
      <b/>
      <sz val="14"/>
      <color rgb="FF444444"/>
      <name val="Calibri"/>
    </font>
    <font>
      <sz val="11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u/>
      <sz val="11"/>
      <color rgb="FF00B050"/>
      <name val="Arial"/>
      <scheme val="minor"/>
    </font>
    <font>
      <b/>
      <sz val="14"/>
      <color theme="0"/>
      <name val="Arial"/>
      <scheme val="minor"/>
    </font>
    <font>
      <b/>
      <sz val="10"/>
      <color rgb="FF000000"/>
      <name val="Arial"/>
      <family val="2"/>
      <scheme val="major"/>
    </font>
    <font>
      <b/>
      <sz val="12"/>
      <color rgb="FFFFFFFF"/>
      <name val="Arial"/>
      <family val="2"/>
      <scheme val="major"/>
    </font>
    <font>
      <sz val="11"/>
      <color rgb="FFFFFFFF"/>
      <name val="Arial"/>
      <family val="2"/>
      <scheme val="major"/>
    </font>
    <font>
      <sz val="9"/>
      <color rgb="FFFFFFFF"/>
      <name val="Arial"/>
      <family val="2"/>
      <scheme val="major"/>
    </font>
    <font>
      <b/>
      <sz val="14"/>
      <color rgb="FF000000"/>
      <name val="Arial"/>
      <family val="2"/>
      <scheme val="major"/>
    </font>
    <font>
      <b/>
      <sz val="14"/>
      <color rgb="FF444444"/>
      <name val="Arial"/>
      <family val="2"/>
      <scheme val="major"/>
    </font>
    <font>
      <b/>
      <sz val="12"/>
      <color theme="1"/>
      <name val="Arial"/>
      <family val="2"/>
      <scheme val="major"/>
    </font>
    <font>
      <b/>
      <u/>
      <sz val="14"/>
      <color theme="0"/>
      <name val="Arial"/>
      <family val="2"/>
      <scheme val="major"/>
    </font>
    <font>
      <u/>
      <sz val="10"/>
      <color theme="0"/>
      <name val="Arial"/>
      <family val="2"/>
      <scheme val="major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u/>
      <sz val="16"/>
      <color theme="0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C69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5E5E5"/>
        <bgColor rgb="FFE5E5E5"/>
      </patternFill>
    </fill>
    <fill>
      <patternFill patternType="solid">
        <fgColor rgb="FF3CBA8A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/>
      <right/>
      <top/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medium">
        <color rgb="FF00AC6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/>
      <right style="thin">
        <color rgb="FFE7E6E6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 style="medium">
        <color rgb="FF00AC69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1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3" xfId="0" applyBorder="1"/>
    <xf numFmtId="0" fontId="0" fillId="0" borderId="22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/>
    <xf numFmtId="0" fontId="5" fillId="0" borderId="11" xfId="0" applyFont="1" applyBorder="1"/>
    <xf numFmtId="0" fontId="5" fillId="0" borderId="28" xfId="0" applyFont="1" applyBorder="1" applyAlignment="1">
      <alignment vertical="center"/>
    </xf>
    <xf numFmtId="0" fontId="5" fillId="0" borderId="12" xfId="0" applyFont="1" applyBorder="1"/>
    <xf numFmtId="0" fontId="4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/>
    <xf numFmtId="0" fontId="1" fillId="2" borderId="42" xfId="0" applyFont="1" applyFill="1" applyBorder="1"/>
    <xf numFmtId="0" fontId="2" fillId="2" borderId="5" xfId="0" applyFont="1" applyFill="1" applyBorder="1" applyAlignment="1">
      <alignment horizontal="center"/>
    </xf>
    <xf numFmtId="0" fontId="7" fillId="5" borderId="5" xfId="0" applyFont="1" applyFill="1" applyBorder="1"/>
    <xf numFmtId="10" fontId="7" fillId="2" borderId="0" xfId="0" applyNumberFormat="1" applyFont="1" applyFill="1"/>
    <xf numFmtId="0" fontId="5" fillId="0" borderId="2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8" fillId="0" borderId="4" xfId="0" applyFont="1" applyBorder="1"/>
    <xf numFmtId="0" fontId="8" fillId="0" borderId="29" xfId="0" applyFont="1" applyBorder="1"/>
    <xf numFmtId="0" fontId="9" fillId="0" borderId="29" xfId="0" applyFont="1" applyBorder="1"/>
    <xf numFmtId="0" fontId="8" fillId="0" borderId="1" xfId="0" applyFont="1" applyBorder="1"/>
    <xf numFmtId="0" fontId="8" fillId="0" borderId="3" xfId="0" applyFont="1" applyBorder="1"/>
    <xf numFmtId="0" fontId="9" fillId="0" borderId="6" xfId="0" applyFont="1" applyBorder="1"/>
    <xf numFmtId="0" fontId="8" fillId="4" borderId="16" xfId="0" applyFont="1" applyFill="1" applyBorder="1"/>
    <xf numFmtId="0" fontId="8" fillId="4" borderId="19" xfId="0" applyFont="1" applyFill="1" applyBorder="1"/>
    <xf numFmtId="0" fontId="8" fillId="4" borderId="20" xfId="0" applyFont="1" applyFill="1" applyBorder="1"/>
    <xf numFmtId="0" fontId="8" fillId="0" borderId="0" xfId="0" applyFont="1"/>
    <xf numFmtId="0" fontId="9" fillId="0" borderId="22" xfId="0" applyFont="1" applyBorder="1"/>
    <xf numFmtId="0" fontId="8" fillId="4" borderId="31" xfId="0" applyFont="1" applyFill="1" applyBorder="1"/>
    <xf numFmtId="0" fontId="8" fillId="4" borderId="0" xfId="0" applyFont="1" applyFill="1"/>
    <xf numFmtId="0" fontId="8" fillId="4" borderId="43" xfId="0" applyFont="1" applyFill="1" applyBorder="1"/>
    <xf numFmtId="0" fontId="8" fillId="4" borderId="17" xfId="0" applyFont="1" applyFill="1" applyBorder="1"/>
    <xf numFmtId="0" fontId="8" fillId="4" borderId="21" xfId="0" applyFont="1" applyFill="1" applyBorder="1"/>
    <xf numFmtId="0" fontId="11" fillId="4" borderId="21" xfId="0" applyFont="1" applyFill="1" applyBorder="1" applyAlignment="1">
      <alignment horizontal="right"/>
    </xf>
    <xf numFmtId="0" fontId="8" fillId="4" borderId="18" xfId="0" applyFont="1" applyFill="1" applyBorder="1"/>
    <xf numFmtId="0" fontId="9" fillId="0" borderId="7" xfId="0" applyFont="1" applyBorder="1"/>
    <xf numFmtId="0" fontId="9" fillId="0" borderId="23" xfId="0" applyFont="1" applyBorder="1"/>
    <xf numFmtId="0" fontId="8" fillId="0" borderId="41" xfId="0" applyFont="1" applyBorder="1"/>
    <xf numFmtId="0" fontId="8" fillId="0" borderId="24" xfId="0" applyFont="1" applyBorder="1"/>
    <xf numFmtId="0" fontId="9" fillId="0" borderId="24" xfId="0" applyFont="1" applyBorder="1"/>
    <xf numFmtId="0" fontId="8" fillId="0" borderId="38" xfId="0" applyFont="1" applyBorder="1"/>
    <xf numFmtId="0" fontId="8" fillId="0" borderId="2" xfId="0" applyFont="1" applyBorder="1"/>
    <xf numFmtId="0" fontId="8" fillId="0" borderId="40" xfId="0" applyFont="1" applyBorder="1"/>
    <xf numFmtId="0" fontId="10" fillId="0" borderId="6" xfId="0" applyFont="1" applyBorder="1"/>
    <xf numFmtId="0" fontId="8" fillId="0" borderId="39" xfId="0" applyFont="1" applyBorder="1"/>
    <xf numFmtId="0" fontId="8" fillId="0" borderId="6" xfId="0" applyFont="1" applyBorder="1"/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4" fillId="0" borderId="21" xfId="1" applyFont="1" applyFill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6" borderId="16" xfId="0" applyFont="1" applyFill="1" applyBorder="1"/>
    <xf numFmtId="0" fontId="8" fillId="6" borderId="19" xfId="0" applyFont="1" applyFill="1" applyBorder="1"/>
    <xf numFmtId="0" fontId="9" fillId="6" borderId="19" xfId="0" applyFont="1" applyFill="1" applyBorder="1"/>
    <xf numFmtId="0" fontId="9" fillId="6" borderId="20" xfId="0" applyFont="1" applyFill="1" applyBorder="1"/>
    <xf numFmtId="0" fontId="8" fillId="6" borderId="44" xfId="0" applyFont="1" applyFill="1" applyBorder="1"/>
    <xf numFmtId="0" fontId="9" fillId="6" borderId="43" xfId="0" applyFont="1" applyFill="1" applyBorder="1"/>
    <xf numFmtId="0" fontId="10" fillId="6" borderId="0" xfId="0" applyFont="1" applyFill="1"/>
    <xf numFmtId="0" fontId="9" fillId="6" borderId="0" xfId="0" applyFont="1" applyFill="1"/>
    <xf numFmtId="0" fontId="8" fillId="6" borderId="0" xfId="0" applyFont="1" applyFill="1"/>
    <xf numFmtId="0" fontId="8" fillId="6" borderId="17" xfId="0" applyFont="1" applyFill="1" applyBorder="1"/>
    <xf numFmtId="0" fontId="9" fillId="6" borderId="18" xfId="0" applyFont="1" applyFill="1" applyBorder="1"/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9" fillId="0" borderId="46" xfId="0" applyFont="1" applyBorder="1"/>
    <xf numFmtId="0" fontId="8" fillId="0" borderId="0" xfId="0" applyFont="1" applyAlignment="1">
      <alignment wrapText="1"/>
    </xf>
    <xf numFmtId="0" fontId="15" fillId="7" borderId="0" xfId="1" applyFont="1" applyFill="1" applyAlignment="1">
      <alignment horizontal="center" vertical="center"/>
    </xf>
    <xf numFmtId="0" fontId="9" fillId="0" borderId="8" xfId="0" applyFont="1" applyBorder="1"/>
    <xf numFmtId="0" fontId="15" fillId="7" borderId="0" xfId="1" applyFont="1" applyFill="1" applyAlignment="1">
      <alignment horizontal="center" vertical="center"/>
    </xf>
    <xf numFmtId="0" fontId="10" fillId="4" borderId="19" xfId="0" applyFont="1" applyFill="1" applyBorder="1" applyAlignment="1">
      <alignment horizontal="left"/>
    </xf>
    <xf numFmtId="0" fontId="10" fillId="4" borderId="21" xfId="0" applyFont="1" applyFill="1" applyBorder="1" applyAlignment="1">
      <alignment horizontal="left"/>
    </xf>
    <xf numFmtId="0" fontId="12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4" fillId="0" borderId="21" xfId="1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12" fillId="6" borderId="21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4" borderId="20" xfId="0" applyFont="1" applyFill="1" applyBorder="1"/>
    <xf numFmtId="0" fontId="10" fillId="4" borderId="47" xfId="0" applyFont="1" applyFill="1" applyBorder="1"/>
    <xf numFmtId="0" fontId="10" fillId="4" borderId="32" xfId="0" applyFont="1" applyFill="1" applyBorder="1"/>
    <xf numFmtId="0" fontId="10" fillId="4" borderId="48" xfId="0" applyFont="1" applyFill="1" applyBorder="1"/>
    <xf numFmtId="0" fontId="10" fillId="0" borderId="0" xfId="0" applyFont="1"/>
    <xf numFmtId="0" fontId="8" fillId="4" borderId="33" xfId="0" applyFont="1" applyFill="1" applyBorder="1"/>
    <xf numFmtId="0" fontId="8" fillId="4" borderId="34" xfId="0" applyFont="1" applyFill="1" applyBorder="1"/>
    <xf numFmtId="0" fontId="11" fillId="4" borderId="35" xfId="0" applyFont="1" applyFill="1" applyBorder="1" applyAlignment="1">
      <alignment horizontal="center"/>
    </xf>
    <xf numFmtId="0" fontId="16" fillId="4" borderId="33" xfId="0" applyFont="1" applyFill="1" applyBorder="1"/>
    <xf numFmtId="0" fontId="9" fillId="4" borderId="36" xfId="0" applyFont="1" applyFill="1" applyBorder="1"/>
    <xf numFmtId="0" fontId="9" fillId="4" borderId="35" xfId="0" applyFont="1" applyFill="1" applyBorder="1"/>
    <xf numFmtId="0" fontId="8" fillId="4" borderId="37" xfId="0" applyFont="1" applyFill="1" applyBorder="1"/>
    <xf numFmtId="0" fontId="9" fillId="4" borderId="18" xfId="0" applyFont="1" applyFill="1" applyBorder="1"/>
    <xf numFmtId="0" fontId="9" fillId="0" borderId="29" xfId="0" applyFont="1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17" fillId="3" borderId="9" xfId="0" applyFont="1" applyFill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27" xfId="0" applyFont="1" applyBorder="1"/>
    <xf numFmtId="0" fontId="18" fillId="2" borderId="42" xfId="0" applyFont="1" applyFill="1" applyBorder="1"/>
    <xf numFmtId="0" fontId="19" fillId="2" borderId="5" xfId="0" applyFont="1" applyFill="1" applyBorder="1" applyAlignment="1">
      <alignment horizontal="center"/>
    </xf>
    <xf numFmtId="0" fontId="8" fillId="0" borderId="11" xfId="0" applyFont="1" applyBorder="1"/>
    <xf numFmtId="0" fontId="8" fillId="0" borderId="26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12" xfId="0" applyFont="1" applyBorder="1"/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1" fillId="5" borderId="5" xfId="0" applyFont="1" applyFill="1" applyBorder="1"/>
    <xf numFmtId="0" fontId="9" fillId="0" borderId="6" xfId="0" applyFont="1" applyBorder="1" applyAlignment="1">
      <alignment vertical="center"/>
    </xf>
    <xf numFmtId="10" fontId="22" fillId="2" borderId="6" xfId="0" applyNumberFormat="1" applyFont="1" applyFill="1" applyBorder="1" applyAlignment="1">
      <alignment horizontal="center"/>
    </xf>
    <xf numFmtId="10" fontId="21" fillId="2" borderId="0" xfId="0" applyNumberFormat="1" applyFont="1" applyFill="1"/>
    <xf numFmtId="10" fontId="24" fillId="2" borderId="6" xfId="1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8" fillId="0" borderId="49" xfId="0" applyFont="1" applyBorder="1" applyAlignment="1">
      <alignment vertical="center" wrapText="1"/>
    </xf>
    <xf numFmtId="0" fontId="9" fillId="8" borderId="50" xfId="0" applyFont="1" applyFill="1" applyBorder="1"/>
    <xf numFmtId="0" fontId="9" fillId="8" borderId="51" xfId="0" applyFont="1" applyFill="1" applyBorder="1"/>
    <xf numFmtId="0" fontId="9" fillId="8" borderId="52" xfId="0" applyFont="1" applyFill="1" applyBorder="1"/>
    <xf numFmtId="0" fontId="9" fillId="8" borderId="0" xfId="0" applyFont="1" applyFill="1"/>
    <xf numFmtId="0" fontId="9" fillId="8" borderId="53" xfId="0" applyFont="1" applyFill="1" applyBorder="1"/>
    <xf numFmtId="0" fontId="25" fillId="8" borderId="0" xfId="0" applyFont="1" applyFill="1" applyAlignment="1">
      <alignment horizontal="center" vertical="center"/>
    </xf>
    <xf numFmtId="0" fontId="9" fillId="8" borderId="54" xfId="0" applyFont="1" applyFill="1" applyBorder="1"/>
    <xf numFmtId="0" fontId="26" fillId="8" borderId="0" xfId="0" applyFont="1" applyFill="1" applyAlignment="1">
      <alignment horizontal="center" vertical="top" wrapText="1"/>
    </xf>
    <xf numFmtId="0" fontId="9" fillId="8" borderId="0" xfId="0" applyFont="1" applyFill="1" applyAlignment="1">
      <alignment horizontal="center"/>
    </xf>
    <xf numFmtId="0" fontId="9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center" vertical="top" wrapText="1"/>
    </xf>
    <xf numFmtId="0" fontId="16" fillId="8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8" borderId="54" xfId="0" applyFont="1" applyFill="1" applyBorder="1" applyAlignment="1">
      <alignment horizontal="center" vertical="center" wrapText="1"/>
    </xf>
    <xf numFmtId="0" fontId="9" fillId="0" borderId="0" xfId="0" applyFont="1"/>
    <xf numFmtId="0" fontId="23" fillId="8" borderId="0" xfId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 wrapText="1"/>
    </xf>
    <xf numFmtId="0" fontId="28" fillId="0" borderId="55" xfId="0" applyFont="1" applyBorder="1" applyAlignment="1">
      <alignment horizontal="left"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/>
    <xf numFmtId="0" fontId="29" fillId="8" borderId="0" xfId="0" applyFont="1" applyFill="1" applyAlignment="1">
      <alignment horizontal="left" vertical="center"/>
    </xf>
    <xf numFmtId="0" fontId="30" fillId="0" borderId="55" xfId="1" applyFont="1" applyFill="1" applyBorder="1" applyAlignment="1">
      <alignment vertical="center"/>
    </xf>
    <xf numFmtId="0" fontId="30" fillId="0" borderId="9" xfId="1" applyFont="1" applyFill="1" applyBorder="1" applyAlignment="1">
      <alignment vertical="center"/>
    </xf>
    <xf numFmtId="0" fontId="30" fillId="0" borderId="56" xfId="1" applyFont="1" applyFill="1" applyBorder="1" applyAlignment="1">
      <alignment vertical="center"/>
    </xf>
    <xf numFmtId="0" fontId="30" fillId="0" borderId="0" xfId="1" applyFont="1" applyFill="1" applyBorder="1" applyAlignment="1">
      <alignment vertical="center"/>
    </xf>
    <xf numFmtId="0" fontId="30" fillId="0" borderId="0" xfId="1" applyFont="1" applyFill="1" applyAlignment="1">
      <alignment vertical="center"/>
    </xf>
    <xf numFmtId="0" fontId="9" fillId="8" borderId="57" xfId="0" applyFont="1" applyFill="1" applyBorder="1"/>
    <xf numFmtId="0" fontId="9" fillId="8" borderId="58" xfId="0" applyFont="1" applyFill="1" applyBorder="1"/>
    <xf numFmtId="0" fontId="9" fillId="8" borderId="59" xfId="0" applyFont="1" applyFill="1" applyBorder="1"/>
  </cellXfs>
  <cellStyles count="2">
    <cellStyle name="Hyperlink" xfId="1" xr:uid="{00000000-000B-0000-0000-000008000000}"/>
    <cellStyle name="Normal" xfId="0" builtinId="0"/>
  </cellStyles>
  <dxfs count="45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00AC69"/>
      <color rgb="FFF46127"/>
      <color rgb="FF000000"/>
      <color rgb="FFE35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2505075</xdr:colOff>
      <xdr:row>1</xdr:row>
      <xdr:rowOff>85725</xdr:rowOff>
    </xdr:from>
    <xdr:to>
      <xdr:col>6</xdr:col>
      <xdr:colOff>114300</xdr:colOff>
      <xdr:row>3</xdr:row>
      <xdr:rowOff>102870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662DF2F-9A1B-4B64-8A67-58305BAB8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266700"/>
          <a:ext cx="160020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4</xdr:row>
      <xdr:rowOff>114300</xdr:rowOff>
    </xdr:from>
    <xdr:to>
      <xdr:col>3</xdr:col>
      <xdr:colOff>1729740</xdr:colOff>
      <xdr:row>7</xdr:row>
      <xdr:rowOff>34290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0DB756-A26D-462F-97B3-6F7B6F72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0100" y="838200"/>
          <a:ext cx="1824990" cy="46291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recursos-es.checklistfacil.com/mr-ebook-comparativo-planilla-software/?utm_medium=cta&amp;utm_source=ebook&amp;utm_campaign=modelo-checklist-merchandising" TargetMode="External"/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auditoria-farmaceutica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cklistfacil.com/es/lista-de-verificacion-digital/?utm_medium=cta&amp;utm_source=modelo&amp;utm_campaign=modelo-checklist-auditoria-farmaceutica" TargetMode="External"/><Relationship Id="rId2" Type="http://schemas.openxmlformats.org/officeDocument/2006/relationships/hyperlink" Target="https://www.checklistfacil.com/es/lista-de-verificacion-digital/?utm_medium=cta&amp;utm_source=modelo&amp;utm_campaign=modelo-checklist-auditoria-farmaceutica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A832-C139-4E1A-B6E5-6D36D7084D1B}">
  <dimension ref="A1:K17"/>
  <sheetViews>
    <sheetView showGridLines="0" tabSelected="1" workbookViewId="0">
      <selection activeCell="D17" sqref="D17:H17"/>
    </sheetView>
  </sheetViews>
  <sheetFormatPr defaultColWidth="9.140625" defaultRowHeight="12.75"/>
  <cols>
    <col min="1" max="2" width="3.5703125" style="33" customWidth="1"/>
    <col min="3" max="3" width="32.85546875" style="33" customWidth="1"/>
    <col min="4" max="4" width="50" style="33" customWidth="1"/>
    <col min="5" max="5" width="3.5703125" style="33" customWidth="1"/>
    <col min="6" max="6" width="6.28515625" style="33" customWidth="1"/>
    <col min="7" max="7" width="2.85546875" style="33" customWidth="1"/>
    <col min="8" max="8" width="42.28515625" style="33" customWidth="1"/>
    <col min="9" max="9" width="46" style="33" customWidth="1"/>
    <col min="10" max="10" width="2.140625" style="33" customWidth="1"/>
    <col min="11" max="16384" width="9.140625" style="33"/>
  </cols>
  <sheetData>
    <row r="1" spans="1:11" ht="14.25">
      <c r="A1" s="28" t="s">
        <v>0</v>
      </c>
      <c r="B1" s="29" t="s">
        <v>0</v>
      </c>
      <c r="C1" s="30"/>
      <c r="D1" s="31" t="s">
        <v>0</v>
      </c>
      <c r="E1" s="32" t="s">
        <v>0</v>
      </c>
    </row>
    <row r="2" spans="1:11" ht="14.25">
      <c r="B2" s="34" t="s">
        <v>0</v>
      </c>
      <c r="C2" s="81" t="s">
        <v>1</v>
      </c>
      <c r="D2" s="81"/>
      <c r="E2" s="35" t="s">
        <v>0</v>
      </c>
      <c r="F2" s="35"/>
      <c r="G2" s="36"/>
      <c r="H2" s="37"/>
      <c r="I2" s="38"/>
    </row>
    <row r="3" spans="1:11" ht="14.25">
      <c r="B3" s="39" t="s">
        <v>0</v>
      </c>
      <c r="C3" s="82"/>
      <c r="D3" s="82"/>
      <c r="E3" s="40"/>
      <c r="F3" s="40"/>
      <c r="G3" s="41"/>
      <c r="H3" s="37"/>
      <c r="I3" s="38"/>
    </row>
    <row r="4" spans="1:11" ht="14.25">
      <c r="B4" s="42" t="s">
        <v>0</v>
      </c>
      <c r="C4" s="43"/>
      <c r="D4" s="44"/>
      <c r="E4" s="43"/>
      <c r="F4" s="43"/>
      <c r="G4" s="45"/>
      <c r="H4" s="37"/>
      <c r="I4" s="38"/>
    </row>
    <row r="5" spans="1:11" ht="14.25">
      <c r="B5" s="37" t="s">
        <v>0</v>
      </c>
      <c r="C5" s="29" t="s">
        <v>0</v>
      </c>
      <c r="D5" s="30"/>
      <c r="E5" s="31" t="s">
        <v>0</v>
      </c>
      <c r="F5" s="32" t="s">
        <v>0</v>
      </c>
      <c r="G5" s="30"/>
      <c r="H5" s="30"/>
      <c r="I5" s="46"/>
      <c r="J5" s="46"/>
    </row>
    <row r="6" spans="1:11" ht="14.25">
      <c r="A6" s="47"/>
      <c r="B6" s="48" t="s">
        <v>0</v>
      </c>
      <c r="C6" s="49" t="s">
        <v>0</v>
      </c>
      <c r="D6" s="50"/>
      <c r="E6" s="51" t="s">
        <v>0</v>
      </c>
      <c r="F6" s="52" t="s">
        <v>0</v>
      </c>
      <c r="G6" s="48" t="s">
        <v>0</v>
      </c>
      <c r="H6" s="49" t="s">
        <v>0</v>
      </c>
      <c r="I6" s="50"/>
      <c r="J6" s="51" t="s">
        <v>0</v>
      </c>
      <c r="K6" s="32" t="s">
        <v>0</v>
      </c>
    </row>
    <row r="7" spans="1:11" ht="15.75">
      <c r="A7" s="47"/>
      <c r="B7" s="53" t="s">
        <v>0</v>
      </c>
      <c r="C7" s="54" t="s">
        <v>2</v>
      </c>
      <c r="E7" s="55" t="s">
        <v>0</v>
      </c>
      <c r="F7" s="52" t="s">
        <v>0</v>
      </c>
      <c r="G7" s="53" t="s">
        <v>0</v>
      </c>
      <c r="H7" s="54" t="s">
        <v>3</v>
      </c>
      <c r="J7" s="55" t="s">
        <v>0</v>
      </c>
      <c r="K7" s="32" t="s">
        <v>0</v>
      </c>
    </row>
    <row r="8" spans="1:11" ht="14.25">
      <c r="A8" s="47"/>
      <c r="B8" s="53" t="s">
        <v>0</v>
      </c>
      <c r="C8" s="56" t="s">
        <v>0</v>
      </c>
      <c r="E8" s="55" t="s">
        <v>0</v>
      </c>
      <c r="F8" s="52" t="s">
        <v>0</v>
      </c>
      <c r="G8" s="53" t="s">
        <v>0</v>
      </c>
      <c r="H8" s="56" t="s">
        <v>0</v>
      </c>
      <c r="J8" s="55" t="s">
        <v>0</v>
      </c>
      <c r="K8" s="32" t="s">
        <v>0</v>
      </c>
    </row>
    <row r="9" spans="1:11" ht="120" customHeight="1">
      <c r="A9" s="47"/>
      <c r="B9" s="53" t="s">
        <v>0</v>
      </c>
      <c r="C9" s="83" t="s">
        <v>4</v>
      </c>
      <c r="D9" s="84"/>
      <c r="E9" s="55" t="s">
        <v>0</v>
      </c>
      <c r="F9" s="52" t="s">
        <v>0</v>
      </c>
      <c r="G9" s="53" t="s">
        <v>0</v>
      </c>
      <c r="H9" s="83" t="s">
        <v>5</v>
      </c>
      <c r="I9" s="84"/>
      <c r="J9" s="55" t="s">
        <v>0</v>
      </c>
      <c r="K9" s="32" t="s">
        <v>0</v>
      </c>
    </row>
    <row r="10" spans="1:11" ht="25.5" customHeight="1">
      <c r="A10" s="47"/>
      <c r="B10" s="57" t="s">
        <v>0</v>
      </c>
      <c r="C10" s="85"/>
      <c r="D10" s="85"/>
      <c r="E10" s="58" t="s">
        <v>0</v>
      </c>
      <c r="F10" s="59" t="s">
        <v>0</v>
      </c>
      <c r="G10" s="57" t="s">
        <v>0</v>
      </c>
      <c r="H10" s="60" t="s">
        <v>6</v>
      </c>
      <c r="I10" s="61"/>
      <c r="J10" s="58" t="s">
        <v>0</v>
      </c>
      <c r="K10" s="62" t="s">
        <v>0</v>
      </c>
    </row>
    <row r="11" spans="1:11" ht="14.25">
      <c r="B11" s="37" t="s">
        <v>0</v>
      </c>
      <c r="C11" s="29" t="s">
        <v>0</v>
      </c>
      <c r="D11" s="30"/>
      <c r="E11" s="31" t="s">
        <v>0</v>
      </c>
      <c r="F11" s="31" t="s">
        <v>0</v>
      </c>
      <c r="G11" s="30"/>
      <c r="H11" s="30"/>
      <c r="I11" s="30"/>
      <c r="J11" s="30"/>
    </row>
    <row r="12" spans="1:11" ht="14.25">
      <c r="B12" s="63" t="s">
        <v>0</v>
      </c>
      <c r="C12" s="64" t="s">
        <v>0</v>
      </c>
      <c r="D12" s="65"/>
      <c r="E12" s="64" t="s">
        <v>0</v>
      </c>
      <c r="F12" s="64" t="s">
        <v>0</v>
      </c>
      <c r="G12" s="65"/>
      <c r="H12" s="65"/>
      <c r="I12" s="65"/>
      <c r="J12" s="66"/>
      <c r="K12" s="38"/>
    </row>
    <row r="13" spans="1:11" ht="15.75">
      <c r="B13" s="67" t="s">
        <v>0</v>
      </c>
      <c r="C13" s="86" t="s">
        <v>7</v>
      </c>
      <c r="D13" s="86"/>
      <c r="E13" s="86"/>
      <c r="F13" s="86"/>
      <c r="G13" s="86"/>
      <c r="H13" s="86"/>
      <c r="I13" s="86"/>
      <c r="J13" s="68"/>
      <c r="K13" s="38"/>
    </row>
    <row r="14" spans="1:11" ht="15.75">
      <c r="B14" s="67" t="s">
        <v>0</v>
      </c>
      <c r="C14" s="69" t="s">
        <v>0</v>
      </c>
      <c r="D14" s="70"/>
      <c r="E14" s="71" t="s">
        <v>0</v>
      </c>
      <c r="F14" s="71" t="s">
        <v>0</v>
      </c>
      <c r="G14" s="70"/>
      <c r="H14" s="70"/>
      <c r="I14" s="70"/>
      <c r="J14" s="68"/>
      <c r="K14" s="38"/>
    </row>
    <row r="15" spans="1:11" ht="72.75" customHeight="1">
      <c r="B15" s="72" t="s">
        <v>0</v>
      </c>
      <c r="C15" s="87" t="s">
        <v>8</v>
      </c>
      <c r="D15" s="88"/>
      <c r="E15" s="88"/>
      <c r="F15" s="88"/>
      <c r="G15" s="88"/>
      <c r="H15" s="88"/>
      <c r="I15" s="88"/>
      <c r="J15" s="73"/>
      <c r="K15" s="38"/>
    </row>
    <row r="16" spans="1:11" ht="14.25">
      <c r="B16" s="37"/>
      <c r="C16" s="74"/>
      <c r="D16" s="74"/>
      <c r="E16" s="74"/>
      <c r="F16" s="74"/>
      <c r="G16" s="74"/>
      <c r="H16" s="74"/>
      <c r="I16" s="75"/>
      <c r="J16" s="76"/>
      <c r="K16" s="38"/>
    </row>
    <row r="17" spans="2:10" ht="28.5" customHeight="1">
      <c r="B17" s="37" t="s">
        <v>0</v>
      </c>
      <c r="C17" s="77" t="s">
        <v>0</v>
      </c>
      <c r="D17" s="80" t="s">
        <v>9</v>
      </c>
      <c r="E17" s="80"/>
      <c r="F17" s="80"/>
      <c r="G17" s="80"/>
      <c r="H17" s="80"/>
      <c r="I17" s="79"/>
      <c r="J17" s="79"/>
    </row>
  </sheetData>
  <mergeCells count="7">
    <mergeCell ref="D17:H17"/>
    <mergeCell ref="C2:D3"/>
    <mergeCell ref="C9:D9"/>
    <mergeCell ref="H9:I9"/>
    <mergeCell ref="C10:D10"/>
    <mergeCell ref="C13:I13"/>
    <mergeCell ref="C15:I15"/>
  </mergeCells>
  <hyperlinks>
    <hyperlink ref="D17:H17" r:id="rId1" display="SOLICITA AHORA UNA DEMONSTRACIÓN GRATUITA" xr:uid="{5371C60A-FCF0-43FC-ADBB-A5503F7A5366}"/>
    <hyperlink ref="H10" r:id="rId2" display="RECOMENDACIÓN:Planilla o software: ¡Descubre cuál es la mejor solución para tu negocio!" xr:uid="{59C77EA4-5FF4-4E3F-99E9-8AE28FD2402A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A21C-8645-449C-ACFD-D1743726B1DB}">
  <dimension ref="A1:G30"/>
  <sheetViews>
    <sheetView showGridLines="0" topLeftCell="A22" zoomScale="115" zoomScaleNormal="115" workbookViewId="0">
      <selection activeCell="B28" sqref="B28:C30"/>
    </sheetView>
  </sheetViews>
  <sheetFormatPr defaultColWidth="9.140625" defaultRowHeight="12.75"/>
  <cols>
    <col min="1" max="1" width="9.140625" style="33"/>
    <col min="2" max="2" width="97.140625" style="126" customWidth="1"/>
    <col min="3" max="3" width="21.42578125" style="130" customWidth="1"/>
    <col min="4" max="4" width="28.5703125" style="33" customWidth="1"/>
    <col min="5" max="16384" width="9.140625" style="33"/>
  </cols>
  <sheetData>
    <row r="1" spans="1:7">
      <c r="B1" s="92"/>
      <c r="C1" s="93"/>
      <c r="D1" s="46"/>
      <c r="E1" s="46"/>
    </row>
    <row r="2" spans="1:7" ht="14.25">
      <c r="A2" s="47"/>
      <c r="B2" s="34" t="s">
        <v>0</v>
      </c>
      <c r="C2" s="35" t="s">
        <v>0</v>
      </c>
      <c r="D2" s="94"/>
      <c r="E2" s="37"/>
      <c r="F2" s="38"/>
    </row>
    <row r="3" spans="1:7" ht="15.75">
      <c r="A3" s="47"/>
      <c r="B3" s="95" t="s">
        <v>1</v>
      </c>
      <c r="C3" s="96"/>
      <c r="D3" s="97"/>
      <c r="E3" s="98"/>
      <c r="F3" s="38"/>
    </row>
    <row r="4" spans="1:7" ht="14.25">
      <c r="A4" s="47"/>
      <c r="B4" s="99" t="s">
        <v>0</v>
      </c>
      <c r="C4" s="100"/>
      <c r="D4" s="101" t="s">
        <v>10</v>
      </c>
      <c r="E4" s="37"/>
      <c r="F4" s="38"/>
    </row>
    <row r="5" spans="1:7" ht="14.25">
      <c r="A5" s="47"/>
      <c r="B5" s="102" t="s">
        <v>11</v>
      </c>
      <c r="C5" s="103"/>
      <c r="D5" s="104"/>
      <c r="E5" s="37"/>
      <c r="F5" s="38"/>
    </row>
    <row r="6" spans="1:7" ht="14.25">
      <c r="A6" s="47"/>
      <c r="B6" s="102" t="s">
        <v>12</v>
      </c>
      <c r="C6" s="103"/>
      <c r="D6" s="104"/>
      <c r="E6" s="37"/>
      <c r="F6" s="38"/>
    </row>
    <row r="7" spans="1:7" ht="14.25">
      <c r="A7" s="47"/>
      <c r="B7" s="102" t="s">
        <v>13</v>
      </c>
      <c r="C7" s="103"/>
      <c r="D7" s="104"/>
      <c r="E7" s="37"/>
      <c r="F7" s="38"/>
    </row>
    <row r="8" spans="1:7" ht="14.25">
      <c r="A8" s="47"/>
      <c r="B8" s="105" t="s">
        <v>0</v>
      </c>
      <c r="C8" s="43" t="s">
        <v>0</v>
      </c>
      <c r="D8" s="106"/>
      <c r="E8" s="37"/>
      <c r="F8" s="38"/>
    </row>
    <row r="9" spans="1:7">
      <c r="B9" s="107"/>
      <c r="C9" s="108"/>
      <c r="D9" s="30"/>
      <c r="E9" s="79"/>
    </row>
    <row r="10" spans="1:7" ht="35.25" customHeight="1">
      <c r="A10" s="47"/>
      <c r="B10" s="109" t="s">
        <v>14</v>
      </c>
      <c r="C10" s="18" t="s">
        <v>15</v>
      </c>
      <c r="D10" s="18" t="s">
        <v>16</v>
      </c>
      <c r="E10" s="38"/>
    </row>
    <row r="11" spans="1:7" ht="37.5" customHeight="1">
      <c r="A11" s="47"/>
      <c r="B11" s="110" t="s">
        <v>17</v>
      </c>
      <c r="C11" s="111" t="s">
        <v>18</v>
      </c>
      <c r="D11" s="112"/>
      <c r="E11" s="38"/>
      <c r="F11" s="113" t="b">
        <f>IF(C11="sim",1)</f>
        <v>0</v>
      </c>
      <c r="G11" s="114" t="b">
        <f>IF(C11="n/a",1)</f>
        <v>0</v>
      </c>
    </row>
    <row r="12" spans="1:7" ht="37.5" customHeight="1">
      <c r="A12" s="47"/>
      <c r="B12" s="110" t="s">
        <v>19</v>
      </c>
      <c r="C12" s="111" t="s">
        <v>20</v>
      </c>
      <c r="D12" s="115"/>
      <c r="E12" s="38"/>
      <c r="F12" s="113" t="b">
        <f t="shared" ref="F12:F23" si="0">IF(C12="sim",1)</f>
        <v>0</v>
      </c>
      <c r="G12" s="114" t="b">
        <f t="shared" ref="G12:G23" si="1">IF(C12="n/a",1)</f>
        <v>0</v>
      </c>
    </row>
    <row r="13" spans="1:7" ht="37.5" customHeight="1">
      <c r="A13" s="47"/>
      <c r="B13" s="116" t="s">
        <v>21</v>
      </c>
      <c r="C13" s="111" t="s">
        <v>22</v>
      </c>
      <c r="D13" s="115"/>
      <c r="E13" s="38"/>
      <c r="F13" s="113" t="b">
        <f t="shared" si="0"/>
        <v>0</v>
      </c>
      <c r="G13" s="114">
        <f t="shared" si="1"/>
        <v>1</v>
      </c>
    </row>
    <row r="14" spans="1:7" ht="37.5" customHeight="1">
      <c r="A14" s="47"/>
      <c r="B14" s="110" t="s">
        <v>23</v>
      </c>
      <c r="C14" s="111"/>
      <c r="D14" s="115"/>
      <c r="E14" s="38"/>
      <c r="F14" s="113" t="b">
        <f t="shared" si="0"/>
        <v>0</v>
      </c>
      <c r="G14" s="114" t="b">
        <f t="shared" si="1"/>
        <v>0</v>
      </c>
    </row>
    <row r="15" spans="1:7" ht="37.5" customHeight="1">
      <c r="A15" s="47"/>
      <c r="B15" s="110" t="s">
        <v>24</v>
      </c>
      <c r="C15" s="111"/>
      <c r="D15" s="115"/>
      <c r="E15" s="38"/>
      <c r="F15" s="113" t="b">
        <f t="shared" si="0"/>
        <v>0</v>
      </c>
      <c r="G15" s="114" t="b">
        <f t="shared" si="1"/>
        <v>0</v>
      </c>
    </row>
    <row r="16" spans="1:7" ht="37.5" customHeight="1">
      <c r="A16" s="47"/>
      <c r="B16" s="116" t="s">
        <v>25</v>
      </c>
      <c r="C16" s="111"/>
      <c r="D16" s="115"/>
      <c r="E16" s="38"/>
      <c r="F16" s="113" t="b">
        <f t="shared" si="0"/>
        <v>0</v>
      </c>
      <c r="G16" s="114" t="b">
        <f t="shared" si="1"/>
        <v>0</v>
      </c>
    </row>
    <row r="17" spans="1:7" ht="37.5" customHeight="1">
      <c r="A17" s="47"/>
      <c r="B17" s="116" t="s">
        <v>26</v>
      </c>
      <c r="C17" s="111"/>
      <c r="D17" s="115"/>
      <c r="E17" s="38"/>
      <c r="F17" s="113" t="b">
        <f t="shared" si="0"/>
        <v>0</v>
      </c>
      <c r="G17" s="114" t="b">
        <f t="shared" si="1"/>
        <v>0</v>
      </c>
    </row>
    <row r="18" spans="1:7" ht="37.5" customHeight="1">
      <c r="A18" s="47"/>
      <c r="B18" s="116" t="s">
        <v>27</v>
      </c>
      <c r="C18" s="111"/>
      <c r="D18" s="115"/>
      <c r="E18" s="38"/>
      <c r="F18" s="113" t="b">
        <f t="shared" si="0"/>
        <v>0</v>
      </c>
      <c r="G18" s="114" t="b">
        <f t="shared" si="1"/>
        <v>0</v>
      </c>
    </row>
    <row r="19" spans="1:7" ht="37.5" customHeight="1">
      <c r="A19" s="47"/>
      <c r="B19" s="116" t="s">
        <v>28</v>
      </c>
      <c r="C19" s="111"/>
      <c r="D19" s="115"/>
      <c r="E19" s="38"/>
      <c r="F19" s="113" t="b">
        <f t="shared" si="0"/>
        <v>0</v>
      </c>
      <c r="G19" s="114" t="b">
        <f t="shared" si="1"/>
        <v>0</v>
      </c>
    </row>
    <row r="20" spans="1:7" ht="37.5" customHeight="1">
      <c r="A20" s="47"/>
      <c r="B20" s="116" t="s">
        <v>29</v>
      </c>
      <c r="C20" s="111"/>
      <c r="D20" s="115"/>
      <c r="E20" s="38"/>
      <c r="F20" s="113" t="b">
        <f t="shared" si="0"/>
        <v>0</v>
      </c>
      <c r="G20" s="114" t="b">
        <f t="shared" si="1"/>
        <v>0</v>
      </c>
    </row>
    <row r="21" spans="1:7" ht="37.5" customHeight="1">
      <c r="A21" s="47"/>
      <c r="B21" s="116" t="s">
        <v>30</v>
      </c>
      <c r="C21" s="111"/>
      <c r="D21" s="115"/>
      <c r="E21" s="38"/>
      <c r="F21" s="113" t="b">
        <f t="shared" si="0"/>
        <v>0</v>
      </c>
      <c r="G21" s="114" t="b">
        <f t="shared" si="1"/>
        <v>0</v>
      </c>
    </row>
    <row r="22" spans="1:7" ht="37.5" customHeight="1">
      <c r="A22" s="47"/>
      <c r="B22" s="116" t="s">
        <v>31</v>
      </c>
      <c r="C22" s="111"/>
      <c r="D22" s="115"/>
      <c r="E22" s="38"/>
      <c r="F22" s="113" t="b">
        <f t="shared" si="0"/>
        <v>0</v>
      </c>
      <c r="G22" s="114" t="b">
        <f t="shared" si="1"/>
        <v>0</v>
      </c>
    </row>
    <row r="23" spans="1:7" ht="37.5" customHeight="1">
      <c r="A23" s="47"/>
      <c r="B23" s="131" t="s">
        <v>32</v>
      </c>
      <c r="C23" s="117"/>
      <c r="D23" s="118"/>
      <c r="E23" s="38"/>
      <c r="F23" s="113" t="b">
        <f t="shared" si="0"/>
        <v>0</v>
      </c>
      <c r="G23" s="114" t="b">
        <f t="shared" si="1"/>
        <v>0</v>
      </c>
    </row>
    <row r="24" spans="1:7" ht="35.25" customHeight="1">
      <c r="B24" s="107"/>
      <c r="C24" s="108"/>
      <c r="D24" s="30"/>
    </row>
    <row r="25" spans="1:7" ht="93.75" customHeight="1">
      <c r="A25" s="47"/>
      <c r="B25" s="119" t="s">
        <v>33</v>
      </c>
      <c r="C25" s="120"/>
      <c r="D25" s="121"/>
      <c r="E25" s="38"/>
    </row>
    <row r="26" spans="1:7">
      <c r="B26" s="122"/>
      <c r="C26" s="123"/>
      <c r="D26" s="79"/>
    </row>
    <row r="27" spans="1:7">
      <c r="B27" s="122"/>
      <c r="C27" s="123"/>
      <c r="D27" s="79"/>
    </row>
    <row r="28" spans="1:7" ht="18">
      <c r="B28" s="124" t="s">
        <v>34</v>
      </c>
      <c r="C28" s="123"/>
      <c r="D28" s="125">
        <f>SUM(F11:F23,G11:G23)</f>
        <v>1</v>
      </c>
    </row>
    <row r="29" spans="1:7" ht="18">
      <c r="C29" s="127"/>
      <c r="D29" s="128">
        <f>D28/16</f>
        <v>6.25E-2</v>
      </c>
    </row>
    <row r="30" spans="1:7" ht="26.25" customHeight="1">
      <c r="B30" s="78" t="s">
        <v>35</v>
      </c>
      <c r="C30" s="129"/>
    </row>
  </sheetData>
  <mergeCells count="1">
    <mergeCell ref="B25:D25"/>
  </mergeCells>
  <conditionalFormatting sqref="C11:C23">
    <cfRule type="cellIs" dxfId="44" priority="4" operator="equal">
      <formula>"N/A"</formula>
    </cfRule>
    <cfRule type="cellIs" dxfId="43" priority="5" operator="equal">
      <formula>"NO"</formula>
    </cfRule>
    <cfRule type="cellIs" dxfId="42" priority="6" operator="equal">
      <formula>"SÍ"</formula>
    </cfRule>
  </conditionalFormatting>
  <dataValidations count="1">
    <dataValidation type="list" allowBlank="1" showInputMessage="1" showErrorMessage="1" sqref="C11:C23" xr:uid="{A872E7C6-0712-485D-8BB1-40C52AF0C96A}">
      <formula1>"SÍ, NO, N/A"</formula1>
    </dataValidation>
  </dataValidations>
  <hyperlinks>
    <hyperlink ref="B30" r:id="rId1" xr:uid="{598A8648-DF58-445E-BE6F-6A1C4AB74D17}"/>
  </hyperlinks>
  <pageMargins left="0.7" right="0.7" top="0.75" bottom="0.75" header="0.3" footer="0.3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851B-3627-4309-ABC1-23DD44E401C6}">
  <dimension ref="A1:G14"/>
  <sheetViews>
    <sheetView topLeftCell="A3" workbookViewId="0">
      <selection activeCell="C7" sqref="C7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36</v>
      </c>
      <c r="C2" s="18" t="s">
        <v>15</v>
      </c>
      <c r="D2" s="18" t="s">
        <v>16</v>
      </c>
      <c r="E2" s="5"/>
    </row>
    <row r="3" spans="1:7" ht="37.5" customHeight="1">
      <c r="A3" s="4"/>
      <c r="B3" s="12" t="s">
        <v>37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37.5" customHeight="1">
      <c r="A4" s="4"/>
      <c r="B4" s="26" t="s">
        <v>38</v>
      </c>
      <c r="C4" s="111"/>
      <c r="D4" s="14"/>
      <c r="E4" s="5"/>
      <c r="F4" s="22" t="b">
        <f t="shared" ref="F4:F7" si="0">IF(C4="sim",1)</f>
        <v>0</v>
      </c>
      <c r="G4" s="23" t="b">
        <f t="shared" ref="G4:G7" si="1">IF(C4="n/a",1)</f>
        <v>0</v>
      </c>
    </row>
    <row r="5" spans="1:7" ht="37.5" customHeight="1">
      <c r="A5" s="4"/>
      <c r="B5" s="26" t="s">
        <v>39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26" t="s">
        <v>40</v>
      </c>
      <c r="C6" s="111"/>
      <c r="D6" s="14"/>
      <c r="E6" s="5"/>
      <c r="F6" s="22" t="b">
        <f t="shared" si="0"/>
        <v>0</v>
      </c>
      <c r="G6" s="23" t="b">
        <f t="shared" si="1"/>
        <v>0</v>
      </c>
    </row>
    <row r="7" spans="1:7" ht="37.5" customHeight="1">
      <c r="A7" s="4"/>
      <c r="B7" s="27" t="s">
        <v>41</v>
      </c>
      <c r="C7" s="117"/>
      <c r="D7" s="16"/>
      <c r="E7" s="5"/>
      <c r="F7" s="22" t="b">
        <f t="shared" si="0"/>
        <v>0</v>
      </c>
      <c r="G7" s="23" t="b">
        <f t="shared" si="1"/>
        <v>0</v>
      </c>
    </row>
    <row r="8" spans="1:7" ht="35.25" customHeight="1">
      <c r="B8" s="19"/>
      <c r="C8" s="20"/>
      <c r="D8" s="21"/>
    </row>
    <row r="9" spans="1:7" ht="93.75" customHeight="1">
      <c r="A9" s="4"/>
      <c r="B9" s="89" t="s">
        <v>42</v>
      </c>
      <c r="C9" s="90"/>
      <c r="D9" s="91"/>
      <c r="E9" s="5"/>
    </row>
    <row r="10" spans="1:7">
      <c r="B10" s="7"/>
      <c r="C10" s="10"/>
      <c r="D10" s="3"/>
    </row>
    <row r="11" spans="1:7">
      <c r="B11" s="7"/>
      <c r="C11" s="10"/>
      <c r="D11" s="3"/>
    </row>
    <row r="12" spans="1:7" ht="18.75">
      <c r="B12" s="124" t="s">
        <v>34</v>
      </c>
      <c r="C12" s="123"/>
      <c r="D12" s="24">
        <f>SUM(F3:F7,G3:G7)</f>
        <v>0</v>
      </c>
    </row>
    <row r="13" spans="1:7" ht="18.75">
      <c r="B13" s="126"/>
      <c r="C13" s="127"/>
      <c r="D13" s="25">
        <f>D12/5</f>
        <v>0</v>
      </c>
    </row>
    <row r="14" spans="1:7" ht="26.25" customHeight="1">
      <c r="B14" s="78" t="s">
        <v>35</v>
      </c>
      <c r="C14" s="129"/>
    </row>
  </sheetData>
  <mergeCells count="1">
    <mergeCell ref="B9:D9"/>
  </mergeCells>
  <conditionalFormatting sqref="C3:C6">
    <cfRule type="cellIs" dxfId="41" priority="4" operator="equal">
      <formula>"N/A"</formula>
    </cfRule>
    <cfRule type="cellIs" dxfId="40" priority="5" operator="equal">
      <formula>"NO"</formula>
    </cfRule>
    <cfRule type="cellIs" dxfId="39" priority="6" operator="equal">
      <formula>"SÍ"</formula>
    </cfRule>
  </conditionalFormatting>
  <conditionalFormatting sqref="C7">
    <cfRule type="cellIs" dxfId="38" priority="1" operator="equal">
      <formula>"N/A"</formula>
    </cfRule>
    <cfRule type="cellIs" dxfId="37" priority="2" operator="equal">
      <formula>"NO"</formula>
    </cfRule>
    <cfRule type="cellIs" dxfId="36" priority="3" operator="equal">
      <formula>"SÍ"</formula>
    </cfRule>
  </conditionalFormatting>
  <dataValidations count="1">
    <dataValidation type="list" allowBlank="1" showInputMessage="1" showErrorMessage="1" sqref="C3:C7" xr:uid="{AFDD0355-1CBC-4376-B05A-C302C58D504E}">
      <formula1>"SÍ, NO, N/A"</formula1>
    </dataValidation>
  </dataValidations>
  <hyperlinks>
    <hyperlink ref="B14" r:id="rId1" xr:uid="{978A6424-ACA0-48F3-B343-58B825B026C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FE51-9392-4F18-853E-912F6CCCCE2E}">
  <dimension ref="A1:G18"/>
  <sheetViews>
    <sheetView workbookViewId="0">
      <selection activeCell="C3" sqref="C3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43</v>
      </c>
      <c r="C2" s="18" t="s">
        <v>15</v>
      </c>
      <c r="D2" s="18" t="s">
        <v>16</v>
      </c>
      <c r="E2" s="5"/>
    </row>
    <row r="3" spans="1:7" ht="37.5" customHeight="1">
      <c r="A3" s="4"/>
      <c r="B3" s="26" t="s">
        <v>44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37.5" customHeight="1">
      <c r="A4" s="4"/>
      <c r="B4" s="12" t="s">
        <v>45</v>
      </c>
      <c r="C4" s="111"/>
      <c r="D4" s="14"/>
      <c r="E4" s="5"/>
      <c r="F4" s="22" t="b">
        <f t="shared" ref="F4:F10" si="0">IF(C4="sim",1)</f>
        <v>0</v>
      </c>
      <c r="G4" s="23" t="b">
        <f t="shared" ref="G4:G11" si="1">IF(C4="n/a",1)</f>
        <v>0</v>
      </c>
    </row>
    <row r="5" spans="1:7" ht="37.5" customHeight="1">
      <c r="A5" s="4"/>
      <c r="B5" s="26" t="s">
        <v>46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26" t="s">
        <v>47</v>
      </c>
      <c r="C6" s="111"/>
      <c r="D6" s="14"/>
      <c r="E6" s="5"/>
      <c r="F6" s="22" t="b">
        <f t="shared" si="0"/>
        <v>0</v>
      </c>
      <c r="G6" s="23" t="b">
        <f t="shared" si="1"/>
        <v>0</v>
      </c>
    </row>
    <row r="7" spans="1:7" ht="37.5" customHeight="1">
      <c r="A7" s="4"/>
      <c r="B7" s="12" t="s">
        <v>48</v>
      </c>
      <c r="C7" s="111"/>
      <c r="D7" s="14"/>
      <c r="E7" s="5"/>
      <c r="F7" s="22" t="b">
        <f t="shared" si="0"/>
        <v>0</v>
      </c>
      <c r="G7" s="23" t="b">
        <f t="shared" si="1"/>
        <v>0</v>
      </c>
    </row>
    <row r="8" spans="1:7" ht="37.5" customHeight="1">
      <c r="A8" s="4"/>
      <c r="B8" s="12" t="s">
        <v>49</v>
      </c>
      <c r="C8" s="111"/>
      <c r="D8" s="14"/>
      <c r="E8" s="5"/>
      <c r="F8" s="22" t="b">
        <f t="shared" si="0"/>
        <v>0</v>
      </c>
      <c r="G8" s="23" t="b">
        <f t="shared" si="1"/>
        <v>0</v>
      </c>
    </row>
    <row r="9" spans="1:7" ht="37.5" customHeight="1">
      <c r="A9" s="4"/>
      <c r="B9" s="26" t="s">
        <v>50</v>
      </c>
      <c r="C9" s="111"/>
      <c r="D9" s="14"/>
      <c r="E9" s="5"/>
      <c r="F9" s="22" t="b">
        <f t="shared" si="0"/>
        <v>0</v>
      </c>
      <c r="G9" s="23" t="b">
        <f t="shared" si="1"/>
        <v>0</v>
      </c>
    </row>
    <row r="10" spans="1:7" ht="37.5" customHeight="1">
      <c r="A10" s="4"/>
      <c r="B10" s="12" t="s">
        <v>51</v>
      </c>
      <c r="C10" s="111"/>
      <c r="D10" s="14"/>
      <c r="E10" s="5"/>
      <c r="F10" s="22" t="b">
        <f t="shared" si="0"/>
        <v>0</v>
      </c>
      <c r="G10" s="23" t="b">
        <f t="shared" si="1"/>
        <v>0</v>
      </c>
    </row>
    <row r="11" spans="1:7" ht="37.5" customHeight="1">
      <c r="A11" s="4"/>
      <c r="B11" s="15" t="s">
        <v>52</v>
      </c>
      <c r="C11" s="117"/>
      <c r="D11" s="16"/>
      <c r="E11" s="5"/>
      <c r="F11" s="22" t="b">
        <f t="shared" ref="F4:F11" si="2">IF(B11="sim",1)</f>
        <v>0</v>
      </c>
      <c r="G11" s="23" t="b">
        <f t="shared" si="1"/>
        <v>0</v>
      </c>
    </row>
    <row r="12" spans="1:7" ht="35.25" customHeight="1">
      <c r="B12" s="19"/>
      <c r="C12" s="20"/>
      <c r="D12" s="21"/>
    </row>
    <row r="13" spans="1:7" ht="93.75" customHeight="1">
      <c r="A13" s="4"/>
      <c r="B13" s="89" t="s">
        <v>42</v>
      </c>
      <c r="C13" s="90"/>
      <c r="D13" s="91"/>
      <c r="E13" s="5"/>
    </row>
    <row r="14" spans="1:7">
      <c r="B14" s="7"/>
      <c r="C14" s="10"/>
      <c r="D14" s="3"/>
    </row>
    <row r="15" spans="1:7">
      <c r="B15" s="7"/>
      <c r="C15" s="10"/>
      <c r="D15" s="3"/>
    </row>
    <row r="16" spans="1:7" ht="18.75">
      <c r="B16" s="124" t="s">
        <v>34</v>
      </c>
      <c r="C16" s="123"/>
      <c r="D16" s="24">
        <f>SUM(F3:F11,G3:G11)</f>
        <v>0</v>
      </c>
    </row>
    <row r="17" spans="2:4" ht="18.75">
      <c r="B17" s="126"/>
      <c r="C17" s="127"/>
      <c r="D17" s="25">
        <f>D16/9</f>
        <v>0</v>
      </c>
    </row>
    <row r="18" spans="2:4" ht="26.25" customHeight="1">
      <c r="B18" s="78" t="s">
        <v>35</v>
      </c>
      <c r="C18" s="129"/>
    </row>
  </sheetData>
  <mergeCells count="1">
    <mergeCell ref="B13:D13"/>
  </mergeCells>
  <conditionalFormatting sqref="C3:C10">
    <cfRule type="cellIs" dxfId="35" priority="4" operator="equal">
      <formula>"N/A"</formula>
    </cfRule>
    <cfRule type="cellIs" dxfId="34" priority="5" operator="equal">
      <formula>"NO"</formula>
    </cfRule>
    <cfRule type="cellIs" dxfId="33" priority="6" operator="equal">
      <formula>"SÍ"</formula>
    </cfRule>
  </conditionalFormatting>
  <conditionalFormatting sqref="C11">
    <cfRule type="cellIs" dxfId="32" priority="1" operator="equal">
      <formula>"N/A"</formula>
    </cfRule>
    <cfRule type="cellIs" dxfId="31" priority="2" operator="equal">
      <formula>"NO"</formula>
    </cfRule>
    <cfRule type="cellIs" dxfId="30" priority="3" operator="equal">
      <formula>"SÍ"</formula>
    </cfRule>
  </conditionalFormatting>
  <dataValidations count="1">
    <dataValidation type="list" allowBlank="1" showInputMessage="1" showErrorMessage="1" sqref="C3:C11" xr:uid="{3F5D7339-213E-4A3D-A33F-B0B21F67A6EF}">
      <formula1>"SÍ, NO, N/A"</formula1>
    </dataValidation>
  </dataValidations>
  <hyperlinks>
    <hyperlink ref="B18" r:id="rId1" xr:uid="{F0DB7CC2-66B0-4AE8-8A7C-07201E58C46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8CF9F-6398-415C-977E-95A13FB7D90E}">
  <dimension ref="A1:G21"/>
  <sheetViews>
    <sheetView topLeftCell="B1" workbookViewId="0">
      <selection activeCell="C3" sqref="C3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53</v>
      </c>
      <c r="C2" s="18" t="s">
        <v>15</v>
      </c>
      <c r="D2" s="18" t="s">
        <v>16</v>
      </c>
      <c r="E2" s="5"/>
    </row>
    <row r="3" spans="1:7" ht="37.5" customHeight="1">
      <c r="A3" s="4"/>
      <c r="B3" s="26" t="s">
        <v>54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37.5" customHeight="1">
      <c r="A4" s="4"/>
      <c r="B4" s="12" t="s">
        <v>55</v>
      </c>
      <c r="C4" s="111"/>
      <c r="D4" s="14"/>
      <c r="E4" s="5"/>
      <c r="F4" s="22" t="b">
        <f t="shared" ref="F4:F14" si="0">IF(C4="sim",1)</f>
        <v>0</v>
      </c>
      <c r="G4" s="23" t="b">
        <f t="shared" ref="G4:G14" si="1">IF(C4="n/a",1)</f>
        <v>0</v>
      </c>
    </row>
    <row r="5" spans="1:7" ht="37.5" customHeight="1">
      <c r="A5" s="4"/>
      <c r="B5" s="26" t="s">
        <v>56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12" t="s">
        <v>57</v>
      </c>
      <c r="C6" s="111"/>
      <c r="D6" s="14"/>
      <c r="E6" s="5"/>
      <c r="F6" s="22" t="b">
        <f t="shared" si="0"/>
        <v>0</v>
      </c>
      <c r="G6" s="23" t="b">
        <f t="shared" si="1"/>
        <v>0</v>
      </c>
    </row>
    <row r="7" spans="1:7" ht="37.5" customHeight="1">
      <c r="A7" s="4"/>
      <c r="B7" s="12" t="s">
        <v>58</v>
      </c>
      <c r="C7" s="111"/>
      <c r="D7" s="14"/>
      <c r="E7" s="5"/>
      <c r="F7" s="22" t="b">
        <f t="shared" si="0"/>
        <v>0</v>
      </c>
      <c r="G7" s="23" t="b">
        <f t="shared" si="1"/>
        <v>0</v>
      </c>
    </row>
    <row r="8" spans="1:7" ht="37.5" customHeight="1">
      <c r="A8" s="4"/>
      <c r="B8" s="12" t="s">
        <v>59</v>
      </c>
      <c r="C8" s="111"/>
      <c r="D8" s="14"/>
      <c r="E8" s="5"/>
      <c r="F8" s="22" t="b">
        <f t="shared" si="0"/>
        <v>0</v>
      </c>
      <c r="G8" s="23" t="b">
        <f t="shared" si="1"/>
        <v>0</v>
      </c>
    </row>
    <row r="9" spans="1:7" ht="37.5" customHeight="1">
      <c r="A9" s="4"/>
      <c r="B9" s="26" t="s">
        <v>60</v>
      </c>
      <c r="C9" s="111"/>
      <c r="D9" s="14"/>
      <c r="E9" s="5"/>
      <c r="F9" s="22" t="b">
        <f t="shared" si="0"/>
        <v>0</v>
      </c>
      <c r="G9" s="23" t="b">
        <f t="shared" si="1"/>
        <v>0</v>
      </c>
    </row>
    <row r="10" spans="1:7" ht="37.5" customHeight="1">
      <c r="A10" s="4"/>
      <c r="B10" s="12" t="s">
        <v>61</v>
      </c>
      <c r="C10" s="111"/>
      <c r="D10" s="14"/>
      <c r="E10" s="5"/>
      <c r="F10" s="22" t="b">
        <f t="shared" si="0"/>
        <v>0</v>
      </c>
      <c r="G10" s="23" t="b">
        <f t="shared" si="1"/>
        <v>0</v>
      </c>
    </row>
    <row r="11" spans="1:7" ht="37.5" customHeight="1">
      <c r="A11" s="4"/>
      <c r="B11" s="12" t="s">
        <v>62</v>
      </c>
      <c r="C11" s="111"/>
      <c r="D11" s="14"/>
      <c r="E11" s="5"/>
      <c r="F11" s="22" t="b">
        <f t="shared" si="0"/>
        <v>0</v>
      </c>
      <c r="G11" s="23" t="b">
        <f t="shared" si="1"/>
        <v>0</v>
      </c>
    </row>
    <row r="12" spans="1:7" ht="37.5" customHeight="1">
      <c r="A12" s="4"/>
      <c r="B12" s="26" t="s">
        <v>63</v>
      </c>
      <c r="C12" s="111"/>
      <c r="D12" s="14"/>
      <c r="E12" s="5"/>
      <c r="F12" s="22" t="b">
        <f t="shared" si="0"/>
        <v>0</v>
      </c>
      <c r="G12" s="23" t="b">
        <f t="shared" si="1"/>
        <v>0</v>
      </c>
    </row>
    <row r="13" spans="1:7" ht="37.5" customHeight="1">
      <c r="A13" s="4"/>
      <c r="B13" s="26" t="s">
        <v>64</v>
      </c>
      <c r="C13" s="111"/>
      <c r="D13" s="14"/>
      <c r="E13" s="5"/>
      <c r="F13" s="22" t="b">
        <f t="shared" si="0"/>
        <v>0</v>
      </c>
      <c r="G13" s="23" t="b">
        <f t="shared" si="1"/>
        <v>0</v>
      </c>
    </row>
    <row r="14" spans="1:7" ht="37.5" customHeight="1">
      <c r="A14" s="4"/>
      <c r="B14" s="15" t="s">
        <v>65</v>
      </c>
      <c r="C14" s="117"/>
      <c r="D14" s="16"/>
      <c r="E14" s="5"/>
      <c r="F14" s="22" t="b">
        <f t="shared" si="0"/>
        <v>0</v>
      </c>
      <c r="G14" s="23" t="b">
        <f t="shared" si="1"/>
        <v>0</v>
      </c>
    </row>
    <row r="15" spans="1:7" ht="35.25" customHeight="1">
      <c r="B15" s="19"/>
      <c r="C15" s="20"/>
      <c r="D15" s="21"/>
    </row>
    <row r="16" spans="1:7" ht="93.75" customHeight="1">
      <c r="A16" s="4"/>
      <c r="B16" s="89" t="s">
        <v>42</v>
      </c>
      <c r="C16" s="90"/>
      <c r="D16" s="91"/>
      <c r="E16" s="5"/>
    </row>
    <row r="17" spans="2:4">
      <c r="B17" s="7"/>
      <c r="C17" s="10"/>
      <c r="D17" s="3"/>
    </row>
    <row r="18" spans="2:4">
      <c r="B18" s="7"/>
      <c r="C18" s="10"/>
      <c r="D18" s="3"/>
    </row>
    <row r="19" spans="2:4" ht="18.75">
      <c r="B19" s="124" t="s">
        <v>34</v>
      </c>
      <c r="C19" s="123"/>
      <c r="D19" s="24">
        <f>SUM(F3:F14,G3:G14)</f>
        <v>0</v>
      </c>
    </row>
    <row r="20" spans="2:4" ht="18.75">
      <c r="B20" s="126"/>
      <c r="C20" s="127"/>
      <c r="D20" s="25">
        <f>D19/12</f>
        <v>0</v>
      </c>
    </row>
    <row r="21" spans="2:4" ht="26.25" customHeight="1">
      <c r="B21" s="78" t="s">
        <v>35</v>
      </c>
      <c r="C21" s="129"/>
    </row>
  </sheetData>
  <mergeCells count="1">
    <mergeCell ref="B16:D16"/>
  </mergeCells>
  <conditionalFormatting sqref="C14">
    <cfRule type="cellIs" dxfId="29" priority="4" operator="equal">
      <formula>"N/A"</formula>
    </cfRule>
    <cfRule type="cellIs" dxfId="28" priority="5" operator="equal">
      <formula>"NO"</formula>
    </cfRule>
    <cfRule type="cellIs" dxfId="27" priority="6" operator="equal">
      <formula>"SÍ"</formula>
    </cfRule>
  </conditionalFormatting>
  <conditionalFormatting sqref="C3:C13">
    <cfRule type="cellIs" dxfId="26" priority="1" operator="equal">
      <formula>"N/A"</formula>
    </cfRule>
    <cfRule type="cellIs" dxfId="25" priority="2" operator="equal">
      <formula>"NO"</formula>
    </cfRule>
    <cfRule type="cellIs" dxfId="24" priority="3" operator="equal">
      <formula>"SÍ"</formula>
    </cfRule>
  </conditionalFormatting>
  <dataValidations count="1">
    <dataValidation type="list" allowBlank="1" showInputMessage="1" showErrorMessage="1" sqref="C3:C14" xr:uid="{DD5C3700-56F0-4579-AF8F-29DE0488F5A4}">
      <formula1>"SÍ, NO, N/A"</formula1>
    </dataValidation>
  </dataValidations>
  <hyperlinks>
    <hyperlink ref="B21" r:id="rId1" xr:uid="{986E4CEA-49CE-4F3E-A64D-D94C952020D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7F8D-496A-4D3F-AABC-A0F77DFC8F6B}">
  <dimension ref="A1:G13"/>
  <sheetViews>
    <sheetView topLeftCell="B1" workbookViewId="0">
      <selection activeCell="B8" sqref="B8:D8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66</v>
      </c>
      <c r="C2" s="18" t="s">
        <v>15</v>
      </c>
      <c r="D2" s="18" t="s">
        <v>16</v>
      </c>
      <c r="E2" s="5"/>
    </row>
    <row r="3" spans="1:7" ht="53.25" customHeight="1">
      <c r="A3" s="4"/>
      <c r="B3" s="26" t="s">
        <v>67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51" customHeight="1">
      <c r="A4" s="4"/>
      <c r="B4" s="26" t="s">
        <v>68</v>
      </c>
      <c r="C4" s="111"/>
      <c r="D4" s="14"/>
      <c r="E4" s="5"/>
      <c r="F4" s="22" t="b">
        <f t="shared" ref="F4:F6" si="0">IF(C4="sim",1)</f>
        <v>0</v>
      </c>
      <c r="G4" s="23" t="b">
        <f t="shared" ref="G4:G6" si="1">IF(C4="n/a",1)</f>
        <v>0</v>
      </c>
    </row>
    <row r="5" spans="1:7" ht="37.5" customHeight="1">
      <c r="A5" s="4"/>
      <c r="B5" s="26" t="s">
        <v>69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15" t="s">
        <v>70</v>
      </c>
      <c r="C6" s="117"/>
      <c r="D6" s="16"/>
      <c r="E6" s="5"/>
      <c r="F6" s="22" t="b">
        <f t="shared" si="0"/>
        <v>0</v>
      </c>
      <c r="G6" s="23" t="b">
        <f t="shared" si="1"/>
        <v>0</v>
      </c>
    </row>
    <row r="7" spans="1:7" ht="35.25" customHeight="1">
      <c r="B7" s="19"/>
      <c r="C7" s="20"/>
      <c r="D7" s="21"/>
    </row>
    <row r="8" spans="1:7" ht="93.75" customHeight="1">
      <c r="A8" s="4"/>
      <c r="B8" s="89" t="s">
        <v>42</v>
      </c>
      <c r="C8" s="90"/>
      <c r="D8" s="91"/>
      <c r="E8" s="5"/>
    </row>
    <row r="9" spans="1:7">
      <c r="B9" s="7"/>
      <c r="C9" s="10"/>
      <c r="D9" s="3"/>
    </row>
    <row r="10" spans="1:7">
      <c r="B10" s="7"/>
      <c r="C10" s="10"/>
      <c r="D10" s="3"/>
    </row>
    <row r="11" spans="1:7" ht="18.75">
      <c r="B11" s="124" t="s">
        <v>34</v>
      </c>
      <c r="C11" s="123"/>
      <c r="D11" s="24">
        <f>SUM(F3:F6,G3:G6)</f>
        <v>0</v>
      </c>
    </row>
    <row r="12" spans="1:7" ht="18.75">
      <c r="B12" s="126"/>
      <c r="C12" s="127"/>
      <c r="D12" s="25">
        <f>D11/4</f>
        <v>0</v>
      </c>
    </row>
    <row r="13" spans="1:7" ht="26.25" customHeight="1">
      <c r="B13" s="78" t="s">
        <v>35</v>
      </c>
      <c r="C13" s="129"/>
    </row>
  </sheetData>
  <mergeCells count="1">
    <mergeCell ref="B8:D8"/>
  </mergeCells>
  <conditionalFormatting sqref="C6">
    <cfRule type="cellIs" dxfId="23" priority="4" operator="equal">
      <formula>"N/A"</formula>
    </cfRule>
    <cfRule type="cellIs" dxfId="22" priority="5" operator="equal">
      <formula>"NO"</formula>
    </cfRule>
    <cfRule type="cellIs" dxfId="21" priority="6" operator="equal">
      <formula>"SÍ"</formula>
    </cfRule>
  </conditionalFormatting>
  <conditionalFormatting sqref="C3:C5">
    <cfRule type="cellIs" dxfId="20" priority="1" operator="equal">
      <formula>"N/A"</formula>
    </cfRule>
    <cfRule type="cellIs" dxfId="19" priority="2" operator="equal">
      <formula>"NO"</formula>
    </cfRule>
    <cfRule type="cellIs" dxfId="18" priority="3" operator="equal">
      <formula>"SÍ"</formula>
    </cfRule>
  </conditionalFormatting>
  <dataValidations count="1">
    <dataValidation type="list" allowBlank="1" showInputMessage="1" showErrorMessage="1" sqref="C3:C6" xr:uid="{E532BC3A-0C6F-4058-8125-DE84D09E8CE5}">
      <formula1>"SÍ, NO, N/A"</formula1>
    </dataValidation>
  </dataValidations>
  <hyperlinks>
    <hyperlink ref="B13" r:id="rId1" xr:uid="{129F2042-5FD5-4102-A934-4D9D39A9528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3DAC-BBE7-4063-BCF6-C5284B340DAC}">
  <dimension ref="A1:G16"/>
  <sheetViews>
    <sheetView workbookViewId="0">
      <selection activeCell="B3" sqref="B3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71</v>
      </c>
      <c r="C2" s="18" t="s">
        <v>15</v>
      </c>
      <c r="D2" s="18" t="s">
        <v>16</v>
      </c>
      <c r="E2" s="5"/>
    </row>
    <row r="3" spans="1:7" ht="37.5" customHeight="1">
      <c r="A3" s="4"/>
      <c r="B3" s="26" t="s">
        <v>72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37.5" customHeight="1">
      <c r="A4" s="4"/>
      <c r="B4" s="26" t="s">
        <v>73</v>
      </c>
      <c r="C4" s="111"/>
      <c r="D4" s="14"/>
      <c r="E4" s="5"/>
      <c r="F4" s="22" t="b">
        <f t="shared" ref="F4:F9" si="0">IF(C4="sim",1)</f>
        <v>0</v>
      </c>
      <c r="G4" s="23" t="b">
        <f t="shared" ref="G4:G9" si="1">IF(C4="n/a",1)</f>
        <v>0</v>
      </c>
    </row>
    <row r="5" spans="1:7" ht="37.5" customHeight="1">
      <c r="A5" s="4"/>
      <c r="B5" s="26" t="s">
        <v>74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12" t="s">
        <v>75</v>
      </c>
      <c r="C6" s="111"/>
      <c r="D6" s="14"/>
      <c r="E6" s="5"/>
      <c r="F6" s="22" t="b">
        <f t="shared" si="0"/>
        <v>0</v>
      </c>
      <c r="G6" s="23" t="b">
        <f t="shared" si="1"/>
        <v>0</v>
      </c>
    </row>
    <row r="7" spans="1:7" ht="37.5" customHeight="1">
      <c r="A7" s="4"/>
      <c r="B7" s="26" t="s">
        <v>76</v>
      </c>
      <c r="C7" s="111"/>
      <c r="D7" s="14"/>
      <c r="E7" s="5"/>
      <c r="F7" s="22" t="b">
        <f t="shared" si="0"/>
        <v>0</v>
      </c>
      <c r="G7" s="23" t="b">
        <f t="shared" si="1"/>
        <v>0</v>
      </c>
    </row>
    <row r="8" spans="1:7" ht="37.5" customHeight="1">
      <c r="A8" s="4"/>
      <c r="B8" s="12" t="s">
        <v>77</v>
      </c>
      <c r="C8" s="111"/>
      <c r="D8" s="14"/>
      <c r="E8" s="5"/>
      <c r="F8" s="22" t="b">
        <f t="shared" si="0"/>
        <v>0</v>
      </c>
      <c r="G8" s="23" t="b">
        <f t="shared" si="1"/>
        <v>0</v>
      </c>
    </row>
    <row r="9" spans="1:7" ht="37.5" customHeight="1">
      <c r="A9" s="4"/>
      <c r="B9" s="27" t="s">
        <v>78</v>
      </c>
      <c r="C9" s="117"/>
      <c r="D9" s="16"/>
      <c r="E9" s="5"/>
      <c r="F9" s="22" t="b">
        <f t="shared" si="0"/>
        <v>0</v>
      </c>
      <c r="G9" s="23" t="b">
        <f t="shared" si="1"/>
        <v>0</v>
      </c>
    </row>
    <row r="10" spans="1:7" ht="35.25" customHeight="1">
      <c r="B10" s="19"/>
      <c r="C10" s="20"/>
      <c r="D10" s="21"/>
    </row>
    <row r="11" spans="1:7" ht="93.75" customHeight="1">
      <c r="A11" s="4"/>
      <c r="B11" s="89" t="s">
        <v>42</v>
      </c>
      <c r="C11" s="90"/>
      <c r="D11" s="91"/>
      <c r="E11" s="5"/>
    </row>
    <row r="12" spans="1:7">
      <c r="B12" s="7"/>
      <c r="C12" s="10"/>
      <c r="D12" s="3"/>
    </row>
    <row r="13" spans="1:7">
      <c r="B13" s="7"/>
      <c r="C13" s="10"/>
      <c r="D13" s="3"/>
    </row>
    <row r="14" spans="1:7" ht="18.75">
      <c r="B14" s="124" t="s">
        <v>34</v>
      </c>
      <c r="C14" s="123"/>
      <c r="D14" s="24">
        <f>SUM(F3:F9,G3:G9)</f>
        <v>0</v>
      </c>
    </row>
    <row r="15" spans="1:7" ht="18.75">
      <c r="B15" s="126"/>
      <c r="C15" s="127"/>
      <c r="D15" s="25">
        <f>D14/7</f>
        <v>0</v>
      </c>
    </row>
    <row r="16" spans="1:7" ht="26.25" customHeight="1">
      <c r="B16" s="78" t="s">
        <v>35</v>
      </c>
      <c r="C16" s="129"/>
    </row>
  </sheetData>
  <mergeCells count="1">
    <mergeCell ref="B11:D11"/>
  </mergeCells>
  <conditionalFormatting sqref="C9">
    <cfRule type="cellIs" dxfId="17" priority="4" operator="equal">
      <formula>"N/A"</formula>
    </cfRule>
    <cfRule type="cellIs" dxfId="16" priority="5" operator="equal">
      <formula>"NO"</formula>
    </cfRule>
    <cfRule type="cellIs" dxfId="15" priority="6" operator="equal">
      <formula>"SÍ"</formula>
    </cfRule>
  </conditionalFormatting>
  <conditionalFormatting sqref="C3:C8">
    <cfRule type="cellIs" dxfId="14" priority="1" operator="equal">
      <formula>"N/A"</formula>
    </cfRule>
    <cfRule type="cellIs" dxfId="13" priority="2" operator="equal">
      <formula>"NO"</formula>
    </cfRule>
    <cfRule type="cellIs" dxfId="12" priority="3" operator="equal">
      <formula>"SÍ"</formula>
    </cfRule>
  </conditionalFormatting>
  <dataValidations count="1">
    <dataValidation type="list" allowBlank="1" showInputMessage="1" showErrorMessage="1" sqref="C3:C9" xr:uid="{F4C910B1-6A15-44F5-9441-025F09102AC5}">
      <formula1>"SÍ, NO, N/A"</formula1>
    </dataValidation>
  </dataValidations>
  <hyperlinks>
    <hyperlink ref="B16" r:id="rId1" xr:uid="{3FBD0E96-FDDA-4267-96E0-2FF43593EBC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C07C-7C92-4804-8B28-E6E59EE2A1A2}">
  <dimension ref="A1:G19"/>
  <sheetViews>
    <sheetView topLeftCell="A13" workbookViewId="0">
      <selection activeCell="C3" sqref="C3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79</v>
      </c>
      <c r="C2" s="18" t="s">
        <v>15</v>
      </c>
      <c r="D2" s="18" t="s">
        <v>16</v>
      </c>
      <c r="E2" s="5"/>
    </row>
    <row r="3" spans="1:7" ht="37.5" customHeight="1">
      <c r="A3" s="4"/>
      <c r="B3" s="26" t="s">
        <v>80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37.5" customHeight="1">
      <c r="A4" s="4"/>
      <c r="B4" s="26" t="s">
        <v>81</v>
      </c>
      <c r="C4" s="111"/>
      <c r="D4" s="14"/>
      <c r="E4" s="5"/>
      <c r="F4" s="22" t="b">
        <f t="shared" ref="F4:F12" si="0">IF(C4="sim",1)</f>
        <v>0</v>
      </c>
      <c r="G4" s="23" t="b">
        <f t="shared" ref="G4:G12" si="1">IF(C4="n/a",1)</f>
        <v>0</v>
      </c>
    </row>
    <row r="5" spans="1:7" ht="37.5" customHeight="1">
      <c r="A5" s="4"/>
      <c r="B5" s="26" t="s">
        <v>82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12" t="s">
        <v>83</v>
      </c>
      <c r="C6" s="111"/>
      <c r="D6" s="14"/>
      <c r="E6" s="5"/>
      <c r="F6" s="22" t="b">
        <f t="shared" si="0"/>
        <v>0</v>
      </c>
      <c r="G6" s="23" t="b">
        <f t="shared" si="1"/>
        <v>0</v>
      </c>
    </row>
    <row r="7" spans="1:7" ht="37.5" customHeight="1">
      <c r="A7" s="4"/>
      <c r="B7" s="12" t="s">
        <v>84</v>
      </c>
      <c r="C7" s="111"/>
      <c r="D7" s="14"/>
      <c r="E7" s="5"/>
      <c r="F7" s="22" t="b">
        <f t="shared" si="0"/>
        <v>0</v>
      </c>
      <c r="G7" s="23" t="b">
        <f t="shared" si="1"/>
        <v>0</v>
      </c>
    </row>
    <row r="8" spans="1:7" ht="37.5" customHeight="1">
      <c r="A8" s="4"/>
      <c r="B8" s="12" t="s">
        <v>85</v>
      </c>
      <c r="C8" s="111"/>
      <c r="D8" s="14"/>
      <c r="E8" s="5"/>
      <c r="F8" s="22" t="b">
        <f t="shared" si="0"/>
        <v>0</v>
      </c>
      <c r="G8" s="23" t="b">
        <f t="shared" si="1"/>
        <v>0</v>
      </c>
    </row>
    <row r="9" spans="1:7" ht="37.5" customHeight="1">
      <c r="A9" s="4"/>
      <c r="B9" s="26" t="s">
        <v>86</v>
      </c>
      <c r="C9" s="111"/>
      <c r="D9" s="14"/>
      <c r="E9" s="5"/>
      <c r="F9" s="22" t="b">
        <f t="shared" si="0"/>
        <v>0</v>
      </c>
      <c r="G9" s="23" t="b">
        <f t="shared" si="1"/>
        <v>0</v>
      </c>
    </row>
    <row r="10" spans="1:7" ht="37.5" customHeight="1">
      <c r="A10" s="4"/>
      <c r="B10" s="12" t="s">
        <v>87</v>
      </c>
      <c r="C10" s="111"/>
      <c r="D10" s="14"/>
      <c r="E10" s="5"/>
      <c r="F10" s="22" t="b">
        <f t="shared" si="0"/>
        <v>0</v>
      </c>
      <c r="G10" s="23" t="b">
        <f t="shared" si="1"/>
        <v>0</v>
      </c>
    </row>
    <row r="11" spans="1:7" ht="37.5" customHeight="1">
      <c r="A11" s="4"/>
      <c r="B11" s="12" t="s">
        <v>88</v>
      </c>
      <c r="C11" s="111"/>
      <c r="D11" s="14"/>
      <c r="E11" s="5"/>
      <c r="F11" s="22" t="b">
        <f t="shared" si="0"/>
        <v>0</v>
      </c>
      <c r="G11" s="23" t="b">
        <f t="shared" si="1"/>
        <v>0</v>
      </c>
    </row>
    <row r="12" spans="1:7" ht="37.5" customHeight="1">
      <c r="A12" s="4"/>
      <c r="B12" s="15" t="s">
        <v>89</v>
      </c>
      <c r="C12" s="117"/>
      <c r="D12" s="16"/>
      <c r="E12" s="5"/>
      <c r="F12" s="22" t="b">
        <f t="shared" si="0"/>
        <v>0</v>
      </c>
      <c r="G12" s="23" t="b">
        <f t="shared" si="1"/>
        <v>0</v>
      </c>
    </row>
    <row r="13" spans="1:7" ht="35.25" customHeight="1">
      <c r="B13" s="19"/>
      <c r="C13" s="20"/>
      <c r="D13" s="21"/>
    </row>
    <row r="14" spans="1:7" ht="93.75" customHeight="1">
      <c r="A14" s="4"/>
      <c r="B14" s="89" t="s">
        <v>42</v>
      </c>
      <c r="C14" s="90"/>
      <c r="D14" s="91"/>
      <c r="E14" s="5"/>
    </row>
    <row r="15" spans="1:7">
      <c r="B15" s="7"/>
      <c r="C15" s="10"/>
      <c r="D15" s="3"/>
    </row>
    <row r="16" spans="1:7">
      <c r="B16" s="7"/>
      <c r="C16" s="10"/>
      <c r="D16" s="3"/>
    </row>
    <row r="17" spans="2:4" ht="18.75">
      <c r="B17" s="124" t="s">
        <v>34</v>
      </c>
      <c r="C17" s="123"/>
      <c r="D17" s="24">
        <f>SUM(F3:F12,G3:G12)</f>
        <v>0</v>
      </c>
    </row>
    <row r="18" spans="2:4" ht="18.75">
      <c r="B18" s="126"/>
      <c r="C18" s="127"/>
      <c r="D18" s="25">
        <f>D17/10</f>
        <v>0</v>
      </c>
    </row>
    <row r="19" spans="2:4" ht="26.25" customHeight="1">
      <c r="B19" s="78" t="s">
        <v>35</v>
      </c>
      <c r="C19" s="129"/>
    </row>
  </sheetData>
  <mergeCells count="1">
    <mergeCell ref="B14:D14"/>
  </mergeCells>
  <conditionalFormatting sqref="C12">
    <cfRule type="cellIs" dxfId="11" priority="4" operator="equal">
      <formula>"N/A"</formula>
    </cfRule>
    <cfRule type="cellIs" dxfId="10" priority="5" operator="equal">
      <formula>"NO"</formula>
    </cfRule>
    <cfRule type="cellIs" dxfId="9" priority="6" operator="equal">
      <formula>"SÍ"</formula>
    </cfRule>
  </conditionalFormatting>
  <conditionalFormatting sqref="C3:C11">
    <cfRule type="cellIs" dxfId="8" priority="1" operator="equal">
      <formula>"N/A"</formula>
    </cfRule>
    <cfRule type="cellIs" dxfId="7" priority="2" operator="equal">
      <formula>"NO"</formula>
    </cfRule>
    <cfRule type="cellIs" dxfId="6" priority="3" operator="equal">
      <formula>"SÍ"</formula>
    </cfRule>
  </conditionalFormatting>
  <dataValidations count="1">
    <dataValidation type="list" allowBlank="1" showInputMessage="1" showErrorMessage="1" sqref="C3:C12" xr:uid="{8059F2C2-FD27-4D90-A730-19FFECB953EE}">
      <formula1>"SÍ, NO, N/A"</formula1>
    </dataValidation>
  </dataValidations>
  <hyperlinks>
    <hyperlink ref="B19" r:id="rId1" xr:uid="{1D875BC8-D1EE-4FAE-A5B5-FEE90A13F45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4447-F8C9-467D-8F5D-CAAC64216666}">
  <dimension ref="A1:G14"/>
  <sheetViews>
    <sheetView topLeftCell="A5" workbookViewId="0">
      <selection activeCell="C3" sqref="C3:C6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90</v>
      </c>
      <c r="C2" s="18" t="s">
        <v>15</v>
      </c>
      <c r="D2" s="18" t="s">
        <v>16</v>
      </c>
      <c r="E2" s="5"/>
    </row>
    <row r="3" spans="1:7" ht="37.5" customHeight="1">
      <c r="A3" s="4"/>
      <c r="B3" s="26" t="s">
        <v>91</v>
      </c>
      <c r="C3" s="111"/>
      <c r="D3" s="13"/>
      <c r="E3" s="5"/>
      <c r="F3" s="22" t="b">
        <f>IF(C3="sim",1)</f>
        <v>0</v>
      </c>
      <c r="G3" s="23" t="b">
        <f>IF(C3="n/a",1)</f>
        <v>0</v>
      </c>
    </row>
    <row r="4" spans="1:7" ht="37.5" customHeight="1">
      <c r="A4" s="4"/>
      <c r="B4" s="26" t="s">
        <v>92</v>
      </c>
      <c r="C4" s="111"/>
      <c r="D4" s="14"/>
      <c r="E4" s="5"/>
      <c r="F4" s="22" t="b">
        <f t="shared" ref="F4:F7" si="0">IF(C4="sim",1)</f>
        <v>0</v>
      </c>
      <c r="G4" s="23" t="b">
        <f t="shared" ref="G4:G7" si="1">IF(C4="n/a",1)</f>
        <v>0</v>
      </c>
    </row>
    <row r="5" spans="1:7" ht="37.5" customHeight="1">
      <c r="A5" s="4"/>
      <c r="B5" s="26" t="s">
        <v>93</v>
      </c>
      <c r="C5" s="111"/>
      <c r="D5" s="14"/>
      <c r="E5" s="5"/>
      <c r="F5" s="22" t="b">
        <f t="shared" si="0"/>
        <v>0</v>
      </c>
      <c r="G5" s="23" t="b">
        <f t="shared" si="1"/>
        <v>0</v>
      </c>
    </row>
    <row r="6" spans="1:7" ht="37.5" customHeight="1">
      <c r="A6" s="4"/>
      <c r="B6" s="12" t="s">
        <v>94</v>
      </c>
      <c r="C6" s="111"/>
      <c r="D6" s="14"/>
      <c r="E6" s="5"/>
      <c r="F6" s="22" t="b">
        <f t="shared" si="0"/>
        <v>0</v>
      </c>
      <c r="G6" s="23" t="b">
        <f t="shared" si="1"/>
        <v>0</v>
      </c>
    </row>
    <row r="7" spans="1:7" ht="37.5" customHeight="1">
      <c r="A7" s="4"/>
      <c r="B7" s="27" t="s">
        <v>95</v>
      </c>
      <c r="C7" s="117"/>
      <c r="D7" s="16"/>
      <c r="E7" s="5"/>
      <c r="F7" s="22" t="b">
        <f t="shared" si="0"/>
        <v>0</v>
      </c>
      <c r="G7" s="23" t="b">
        <f t="shared" si="1"/>
        <v>0</v>
      </c>
    </row>
    <row r="8" spans="1:7" ht="35.25" customHeight="1">
      <c r="B8" s="19"/>
      <c r="C8" s="20"/>
      <c r="D8" s="21"/>
    </row>
    <row r="9" spans="1:7" ht="93.75" customHeight="1">
      <c r="A9" s="4"/>
      <c r="B9" s="89" t="s">
        <v>42</v>
      </c>
      <c r="C9" s="90"/>
      <c r="D9" s="91"/>
      <c r="E9" s="5"/>
    </row>
    <row r="10" spans="1:7">
      <c r="B10" s="7"/>
      <c r="C10" s="10"/>
      <c r="D10" s="3"/>
    </row>
    <row r="11" spans="1:7">
      <c r="B11" s="7"/>
      <c r="C11" s="10"/>
      <c r="D11" s="3"/>
    </row>
    <row r="12" spans="1:7" ht="18.75">
      <c r="B12" s="124" t="s">
        <v>34</v>
      </c>
      <c r="C12" s="123"/>
      <c r="D12" s="24">
        <f>SUM(F3:F7,G3:G7)</f>
        <v>0</v>
      </c>
    </row>
    <row r="13" spans="1:7" ht="18.75">
      <c r="B13" s="126"/>
      <c r="C13" s="127"/>
      <c r="D13" s="25">
        <f>D12/5</f>
        <v>0</v>
      </c>
    </row>
    <row r="14" spans="1:7" ht="26.25" customHeight="1">
      <c r="B14" s="78" t="s">
        <v>35</v>
      </c>
      <c r="C14" s="129"/>
    </row>
  </sheetData>
  <mergeCells count="1">
    <mergeCell ref="B9:D9"/>
  </mergeCells>
  <conditionalFormatting sqref="C7">
    <cfRule type="cellIs" dxfId="5" priority="4" operator="equal">
      <formula>"N/A"</formula>
    </cfRule>
    <cfRule type="cellIs" dxfId="4" priority="5" operator="equal">
      <formula>"NO"</formula>
    </cfRule>
    <cfRule type="cellIs" dxfId="3" priority="6" operator="equal">
      <formula>"SÍ"</formula>
    </cfRule>
  </conditionalFormatting>
  <conditionalFormatting sqref="C3:C6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1">
    <dataValidation type="list" allowBlank="1" showInputMessage="1" showErrorMessage="1" sqref="C3:C7" xr:uid="{D73095EF-DA8B-41F9-A26D-D54B3793C1CD}">
      <formula1>"SÍ, NO, N/A"</formula1>
    </dataValidation>
  </dataValidations>
  <hyperlinks>
    <hyperlink ref="B14" r:id="rId1" xr:uid="{4CD2D7A5-88F5-47D9-ADEE-AC785260FF2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3BB9-E240-4E1D-AE58-1B69F4CA94DB}">
  <dimension ref="B2:S34"/>
  <sheetViews>
    <sheetView workbookViewId="0">
      <selection activeCell="I32" sqref="I32:L32"/>
    </sheetView>
  </sheetViews>
  <sheetFormatPr defaultColWidth="9.140625" defaultRowHeight="12.75"/>
  <cols>
    <col min="1" max="1" width="4.42578125" style="135" customWidth="1"/>
    <col min="2" max="2" width="4.7109375" style="135" customWidth="1"/>
    <col min="3" max="3" width="5.85546875" style="135" customWidth="1"/>
    <col min="4" max="4" width="22.85546875" style="135" customWidth="1"/>
    <col min="5" max="5" width="3.85546875" style="135" customWidth="1"/>
    <col min="6" max="6" width="20.42578125" style="135" customWidth="1"/>
    <col min="7" max="7" width="5.7109375" style="135" customWidth="1"/>
    <col min="8" max="8" width="17" style="135" customWidth="1"/>
    <col min="9" max="9" width="2.85546875" style="135" customWidth="1"/>
    <col min="10" max="10" width="15.5703125" style="135" customWidth="1"/>
    <col min="11" max="11" width="3.85546875" style="135" customWidth="1"/>
    <col min="12" max="12" width="18.28515625" style="135" customWidth="1"/>
    <col min="13" max="13" width="3.5703125" style="135" customWidth="1"/>
    <col min="14" max="14" width="19.5703125" style="135" customWidth="1"/>
    <col min="15" max="15" width="4.42578125" style="135" customWidth="1"/>
    <col min="16" max="16" width="18.7109375" style="135" customWidth="1"/>
    <col min="17" max="17" width="6.7109375" style="135" customWidth="1"/>
    <col min="18" max="18" width="4.42578125" style="135" customWidth="1"/>
    <col min="19" max="16384" width="9.140625" style="135"/>
  </cols>
  <sheetData>
    <row r="2" spans="2:19" ht="12" customHeight="1">
      <c r="B2" s="132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4"/>
    </row>
    <row r="3" spans="2:19" ht="30">
      <c r="B3" s="136"/>
      <c r="C3" s="137" t="s">
        <v>96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8"/>
    </row>
    <row r="4" spans="2:19">
      <c r="B4" s="136"/>
      <c r="R4" s="138"/>
    </row>
    <row r="5" spans="2:19" ht="44.25" customHeight="1">
      <c r="B5" s="136"/>
      <c r="C5" s="139" t="s">
        <v>97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8"/>
    </row>
    <row r="6" spans="2:19">
      <c r="B6" s="136"/>
      <c r="R6" s="138"/>
    </row>
    <row r="7" spans="2:19" ht="66.599999999999994" customHeight="1">
      <c r="B7" s="136"/>
      <c r="D7" s="140" t="e" vm="1">
        <v>#VALUE!</v>
      </c>
      <c r="F7" s="140" t="e" vm="2">
        <v>#VALUE!</v>
      </c>
      <c r="H7" s="140" t="e" vm="3">
        <v>#VALUE!</v>
      </c>
      <c r="J7" s="140" t="e" vm="4">
        <v>#VALUE!</v>
      </c>
      <c r="L7" s="140" t="e" vm="5">
        <v>#VALUE!</v>
      </c>
      <c r="N7" s="141" t="e" vm="6">
        <v>#VALUE!</v>
      </c>
      <c r="P7" s="140" t="e" vm="7">
        <v>#VALUE!</v>
      </c>
      <c r="R7" s="138"/>
    </row>
    <row r="8" spans="2:19" ht="48">
      <c r="B8" s="136"/>
      <c r="D8" s="142" t="s">
        <v>98</v>
      </c>
      <c r="E8" s="142"/>
      <c r="F8" s="142" t="s">
        <v>99</v>
      </c>
      <c r="G8" s="142"/>
      <c r="H8" s="143" t="s">
        <v>100</v>
      </c>
      <c r="I8" s="142"/>
      <c r="J8" s="142" t="s">
        <v>101</v>
      </c>
      <c r="K8" s="142"/>
      <c r="L8" s="142" t="s">
        <v>102</v>
      </c>
      <c r="M8" s="142"/>
      <c r="N8" s="142" t="s">
        <v>103</v>
      </c>
      <c r="O8" s="142"/>
      <c r="P8" s="142" t="s">
        <v>104</v>
      </c>
      <c r="Q8" s="144"/>
      <c r="R8" s="145"/>
      <c r="S8" s="144"/>
    </row>
    <row r="9" spans="2:19" ht="6.75" customHeight="1">
      <c r="B9" s="136"/>
      <c r="R9" s="138"/>
    </row>
    <row r="10" spans="2:19">
      <c r="B10" s="136"/>
      <c r="R10" s="138"/>
    </row>
    <row r="11" spans="2:19" s="146" customFormat="1" ht="34.5" customHeight="1">
      <c r="B11" s="136"/>
      <c r="C11" s="135"/>
      <c r="D11" s="135"/>
      <c r="E11" s="135"/>
      <c r="F11" s="80" t="s">
        <v>105</v>
      </c>
      <c r="G11" s="80"/>
      <c r="H11" s="80"/>
      <c r="I11" s="80"/>
      <c r="J11" s="80"/>
      <c r="K11" s="80"/>
      <c r="L11" s="80"/>
      <c r="M11" s="80"/>
      <c r="N11" s="80"/>
      <c r="O11" s="135"/>
      <c r="P11" s="135"/>
      <c r="Q11" s="135"/>
      <c r="R11" s="138"/>
    </row>
    <row r="12" spans="2:19" s="146" customFormat="1" ht="34.5" customHeight="1">
      <c r="B12" s="136"/>
      <c r="C12" s="135"/>
      <c r="D12" s="135"/>
      <c r="E12" s="135"/>
      <c r="F12" s="147"/>
      <c r="G12" s="147"/>
      <c r="H12" s="147"/>
      <c r="I12" s="147"/>
      <c r="J12" s="147"/>
      <c r="K12" s="147"/>
      <c r="L12" s="147"/>
      <c r="M12" s="147"/>
      <c r="N12" s="147"/>
      <c r="O12" s="135"/>
      <c r="P12" s="135"/>
      <c r="Q12" s="135"/>
      <c r="R12" s="138"/>
    </row>
    <row r="13" spans="2:19" ht="76.5" customHeight="1">
      <c r="B13" s="136"/>
      <c r="C13" s="148" t="s">
        <v>106</v>
      </c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38"/>
    </row>
    <row r="14" spans="2:19">
      <c r="B14" s="136"/>
      <c r="R14" s="138"/>
    </row>
    <row r="15" spans="2:19" ht="14.25">
      <c r="B15" s="136"/>
      <c r="C15" s="149" t="e" vm="8">
        <v>#VALUE!</v>
      </c>
      <c r="D15" s="150" t="s">
        <v>107</v>
      </c>
      <c r="R15" s="138"/>
    </row>
    <row r="16" spans="2:19" ht="14.25">
      <c r="B16" s="136"/>
      <c r="D16" s="151"/>
      <c r="R16" s="138"/>
    </row>
    <row r="17" spans="2:18" ht="14.25">
      <c r="B17" s="136"/>
      <c r="C17" s="149" t="e" vm="8">
        <v>#VALUE!</v>
      </c>
      <c r="D17" s="150" t="s">
        <v>108</v>
      </c>
      <c r="R17" s="138"/>
    </row>
    <row r="18" spans="2:18" ht="14.25">
      <c r="B18" s="136"/>
      <c r="D18" s="151"/>
      <c r="R18" s="138"/>
    </row>
    <row r="19" spans="2:18" ht="14.25">
      <c r="B19" s="136"/>
      <c r="C19" s="149" t="e" vm="8">
        <v>#VALUE!</v>
      </c>
      <c r="D19" s="150" t="s">
        <v>109</v>
      </c>
      <c r="R19" s="138"/>
    </row>
    <row r="20" spans="2:18">
      <c r="B20" s="136"/>
      <c r="R20" s="138"/>
    </row>
    <row r="21" spans="2:18" ht="23.25">
      <c r="B21" s="136"/>
      <c r="C21" s="152" t="s">
        <v>110</v>
      </c>
      <c r="D21" s="152"/>
      <c r="E21" s="152"/>
      <c r="F21" s="152"/>
      <c r="G21" s="152"/>
      <c r="H21" s="152"/>
      <c r="I21" s="152"/>
      <c r="J21" s="152"/>
      <c r="K21" s="152"/>
      <c r="R21" s="138"/>
    </row>
    <row r="22" spans="2:18">
      <c r="B22" s="136"/>
      <c r="R22" s="138"/>
    </row>
    <row r="23" spans="2:18" ht="14.25">
      <c r="B23" s="136"/>
      <c r="C23" s="149" t="e" vm="8">
        <v>#VALUE!</v>
      </c>
      <c r="D23" s="150" t="s">
        <v>111</v>
      </c>
      <c r="G23" s="149" t="e" vm="8">
        <v>#VALUE!</v>
      </c>
      <c r="H23" s="150" t="s">
        <v>112</v>
      </c>
      <c r="R23" s="138"/>
    </row>
    <row r="24" spans="2:18" ht="14.25">
      <c r="B24" s="136"/>
      <c r="C24" s="149"/>
      <c r="D24" s="150"/>
      <c r="H24" s="150"/>
      <c r="R24" s="138"/>
    </row>
    <row r="25" spans="2:18" ht="14.25">
      <c r="B25" s="136"/>
      <c r="C25" s="149" t="e" vm="8">
        <v>#VALUE!</v>
      </c>
      <c r="D25" s="150" t="s">
        <v>113</v>
      </c>
      <c r="G25" s="149" t="e" vm="8">
        <v>#VALUE!</v>
      </c>
      <c r="H25" s="150" t="s">
        <v>114</v>
      </c>
      <c r="R25" s="138"/>
    </row>
    <row r="26" spans="2:18" ht="14.25">
      <c r="B26" s="136"/>
      <c r="C26" s="149"/>
      <c r="D26" s="150"/>
      <c r="H26" s="150"/>
      <c r="R26" s="138"/>
    </row>
    <row r="27" spans="2:18" ht="14.25">
      <c r="B27" s="136"/>
      <c r="C27" s="149" t="e" vm="8">
        <v>#VALUE!</v>
      </c>
      <c r="D27" s="150" t="s">
        <v>115</v>
      </c>
      <c r="G27" s="149" t="e" vm="8">
        <v>#VALUE!</v>
      </c>
      <c r="H27" s="150" t="s">
        <v>116</v>
      </c>
      <c r="R27" s="138"/>
    </row>
    <row r="28" spans="2:18" ht="14.25">
      <c r="B28" s="136"/>
      <c r="C28" s="149"/>
      <c r="D28" s="150"/>
      <c r="H28" s="150"/>
      <c r="R28" s="138"/>
    </row>
    <row r="29" spans="2:18" ht="14.25">
      <c r="B29" s="136"/>
      <c r="C29" s="149" t="e" vm="8">
        <v>#VALUE!</v>
      </c>
      <c r="D29" s="150" t="s">
        <v>117</v>
      </c>
      <c r="G29" s="149" t="e" vm="8">
        <v>#VALUE!</v>
      </c>
      <c r="H29" s="150" t="s">
        <v>118</v>
      </c>
      <c r="R29" s="138"/>
    </row>
    <row r="30" spans="2:18">
      <c r="B30" s="136"/>
      <c r="R30" s="138"/>
    </row>
    <row r="31" spans="2:18">
      <c r="B31" s="136"/>
      <c r="R31" s="138"/>
    </row>
    <row r="32" spans="2:18" s="146" customFormat="1" ht="39" customHeight="1">
      <c r="B32" s="136"/>
      <c r="C32" s="135"/>
      <c r="D32" s="153"/>
      <c r="E32" s="154"/>
      <c r="F32" s="155"/>
      <c r="G32" s="156"/>
      <c r="H32" s="156"/>
      <c r="I32" s="80" t="s">
        <v>119</v>
      </c>
      <c r="J32" s="80"/>
      <c r="K32" s="80"/>
      <c r="L32" s="80"/>
      <c r="M32" s="157"/>
      <c r="N32" s="157"/>
      <c r="O32" s="157"/>
      <c r="P32" s="157"/>
      <c r="Q32" s="135"/>
      <c r="R32" s="138"/>
    </row>
    <row r="33" spans="2:18" ht="12.75" customHeight="1">
      <c r="B33" s="136"/>
      <c r="R33" s="138"/>
    </row>
    <row r="34" spans="2:18">
      <c r="B34" s="158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60"/>
    </row>
  </sheetData>
  <mergeCells count="6">
    <mergeCell ref="C3:Q3"/>
    <mergeCell ref="C5:Q5"/>
    <mergeCell ref="F11:N11"/>
    <mergeCell ref="C13:Q13"/>
    <mergeCell ref="C21:K21"/>
    <mergeCell ref="I32:L32"/>
  </mergeCells>
  <hyperlinks>
    <hyperlink ref="F11:J11" r:id="rId1" display="SOLICITA AHORA UNA DEMONSTRACIÓN GRATUITA" xr:uid="{D4A4BD08-25C7-47F3-9FA4-C1EFD49FE1D3}"/>
    <hyperlink ref="I32:L32" r:id="rId2" display="HABLA CON UN EXPERTO" xr:uid="{73CE0BC6-0E36-4C45-9EBE-3142D81F692F}"/>
    <hyperlink ref="F11:N11" r:id="rId3" display="SOLICITA UNA DEMONSTRACIÓN GRATUITA Y CONOCE EL CHECKLIST FÁCIL" xr:uid="{0F13EA1A-ED1F-499F-A78C-99B4324B102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2023-06-26T13:05:56Z</dcterms:created>
  <dcterms:modified xsi:type="dcterms:W3CDTF">2024-07-26T13:56:37Z</dcterms:modified>
  <cp:category/>
  <cp:contentStatus/>
</cp:coreProperties>
</file>