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7"/>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PORTUGUÊS/Modelos de Checklists e outros/Checklist Abertura de lojas e franquias/RELANÇAMENTO Checklist Inauguração de Lojas e Franquias/"/>
    </mc:Choice>
  </mc:AlternateContent>
  <xr:revisionPtr revIDLastSave="2405" documentId="11_C3E1C222F5D235FB3F9202D21063611D085F2D40" xr6:coauthVersionLast="47" xr6:coauthVersionMax="47" xr10:uidLastSave="{D29C0B98-00C4-4EC9-AFB4-2D3135A75AC1}"/>
  <bookViews>
    <workbookView xWindow="28680" yWindow="-120" windowWidth="29040" windowHeight="15720" firstSheet="1" xr2:uid="{00000000-000D-0000-FFFF-FFFF00000000}"/>
  </bookViews>
  <sheets>
    <sheet name="Instrucciones" sheetId="25" r:id="rId1"/>
    <sheet name="1. Elétrica e hidráulica" sheetId="24" r:id="rId2"/>
    <sheet name="2. Acabados y decoración" sheetId="23" r:id="rId3"/>
    <sheet name="3. Exposición" sheetId="12" r:id="rId4"/>
    <sheet name="4. Documentación" sheetId="17" r:id="rId5"/>
    <sheet name="5. Seguridad" sheetId="21" r:id="rId6"/>
    <sheet name="6. Equipo" sheetId="19" r:id="rId7"/>
    <sheet name="7. Cajas" sheetId="6" r:id="rId8"/>
    <sheet name="8. Atención al cliente" sheetId="11" r:id="rId9"/>
    <sheet name="9. Merchandising" sheetId="20" r:id="rId10"/>
    <sheet name="Gestión de tiendas y franquicia" sheetId="26"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24" l="1"/>
  <c r="G20" i="24"/>
  <c r="G21" i="24"/>
  <c r="F21" i="24"/>
  <c r="G19" i="24"/>
  <c r="F19" i="24"/>
  <c r="G18" i="24"/>
  <c r="F18" i="24"/>
  <c r="G17" i="24"/>
  <c r="F17" i="24"/>
  <c r="G16" i="24"/>
  <c r="F16" i="24"/>
  <c r="G15" i="24"/>
  <c r="F15" i="24"/>
  <c r="G14" i="24"/>
  <c r="F14" i="24"/>
  <c r="G13" i="24"/>
  <c r="F13" i="24"/>
  <c r="G12" i="24"/>
  <c r="F12" i="24"/>
  <c r="G11" i="24"/>
  <c r="F11" i="24"/>
  <c r="G9" i="23"/>
  <c r="F9" i="23"/>
  <c r="G6" i="23"/>
  <c r="F6" i="23"/>
  <c r="G5" i="23"/>
  <c r="F5" i="23"/>
  <c r="G4" i="23"/>
  <c r="F4" i="23"/>
  <c r="G3" i="23"/>
  <c r="F3" i="23"/>
  <c r="G8" i="21"/>
  <c r="F8" i="21"/>
  <c r="G6" i="21"/>
  <c r="F6" i="21"/>
  <c r="G5" i="21"/>
  <c r="F5" i="21"/>
  <c r="G4" i="21"/>
  <c r="F4" i="21"/>
  <c r="G3" i="21"/>
  <c r="F3" i="21"/>
  <c r="D13" i="21" s="1"/>
  <c r="D14" i="21" s="1"/>
  <c r="G9" i="20"/>
  <c r="F9" i="20"/>
  <c r="G8" i="20"/>
  <c r="F8" i="20"/>
  <c r="G7" i="20"/>
  <c r="F7" i="20"/>
  <c r="G6" i="20"/>
  <c r="F6" i="20"/>
  <c r="G5" i="20"/>
  <c r="F5" i="20"/>
  <c r="G4" i="20"/>
  <c r="F4" i="20"/>
  <c r="G3" i="20"/>
  <c r="F3" i="20"/>
  <c r="D14" i="20" s="1"/>
  <c r="D15" i="20" s="1"/>
  <c r="G3" i="11"/>
  <c r="F3" i="11"/>
  <c r="G4" i="6"/>
  <c r="G5" i="6"/>
  <c r="G6" i="6"/>
  <c r="G7" i="6"/>
  <c r="G8" i="6"/>
  <c r="G9" i="6"/>
  <c r="G10" i="6"/>
  <c r="G11" i="6"/>
  <c r="G3" i="6"/>
  <c r="F4" i="6"/>
  <c r="F5" i="6"/>
  <c r="F6" i="6"/>
  <c r="F7" i="6"/>
  <c r="F8" i="6"/>
  <c r="F9" i="6"/>
  <c r="F10" i="6"/>
  <c r="F11" i="6"/>
  <c r="F3" i="6"/>
  <c r="G4" i="19"/>
  <c r="G5" i="19"/>
  <c r="G6" i="19"/>
  <c r="F4" i="19"/>
  <c r="F5" i="19"/>
  <c r="F6" i="19"/>
  <c r="F3" i="19"/>
  <c r="G4" i="17"/>
  <c r="G5" i="17"/>
  <c r="G6" i="17"/>
  <c r="G7" i="17"/>
  <c r="G8" i="17"/>
  <c r="G9" i="17"/>
  <c r="G12" i="17"/>
  <c r="F4" i="17"/>
  <c r="F5" i="17"/>
  <c r="F6" i="17"/>
  <c r="F7" i="17"/>
  <c r="F8" i="17"/>
  <c r="F9" i="17"/>
  <c r="F12" i="17"/>
  <c r="F3" i="17"/>
  <c r="G4" i="12"/>
  <c r="G5" i="12"/>
  <c r="G6" i="12"/>
  <c r="G7" i="12"/>
  <c r="G8" i="12"/>
  <c r="G9" i="12"/>
  <c r="G10" i="12"/>
  <c r="G15" i="12"/>
  <c r="F4" i="12"/>
  <c r="F5" i="12"/>
  <c r="F6" i="12"/>
  <c r="F7" i="12"/>
  <c r="F8" i="12"/>
  <c r="F9" i="12"/>
  <c r="F10" i="12"/>
  <c r="F15" i="12"/>
  <c r="F3" i="12"/>
  <c r="G3" i="17"/>
  <c r="G4" i="11"/>
  <c r="G5" i="11"/>
  <c r="G6" i="11"/>
  <c r="G7" i="11"/>
  <c r="G8" i="11"/>
  <c r="G9" i="11"/>
  <c r="G10" i="11"/>
  <c r="G11" i="11"/>
  <c r="G12" i="11"/>
  <c r="F4" i="11"/>
  <c r="F5" i="11"/>
  <c r="F6" i="11"/>
  <c r="F7" i="11"/>
  <c r="F8" i="11"/>
  <c r="F9" i="11"/>
  <c r="F10" i="11"/>
  <c r="F11" i="11"/>
  <c r="F12" i="11"/>
  <c r="G3" i="19"/>
  <c r="G3" i="12"/>
  <c r="D20" i="12"/>
  <c r="D21" i="12" s="1"/>
  <c r="D11" i="19"/>
  <c r="D12" i="19" s="1"/>
  <c r="D17" i="17"/>
  <c r="D18" i="17" s="1"/>
  <c r="D17" i="11"/>
  <c r="D18" i="11" s="1"/>
  <c r="D16" i="6"/>
  <c r="D17" i="6" s="1"/>
  <c r="D14" i="23" l="1"/>
  <c r="D15" i="23" s="1"/>
  <c r="D26" i="24"/>
  <c r="D27" i="24"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future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<sst xmlns="http://schemas.openxmlformats.org/spreadsheetml/2006/main" count="243" uniqueCount="140">
  <si>
    <t> </t>
  </si>
  <si>
    <t>MODELO DE CHECKLIST PARA INAUGURACIÓN DE TIENDAS Y FRANQUICIAS</t>
  </si>
  <si>
    <t xml:space="preserve">Acerca de este modelo de checklist    </t>
  </si>
  <si>
    <t xml:space="preserve">Como usar   </t>
  </si>
  <si>
    <t>Abrir tiendas nuevas o franquiciadas requiere una atención especial para que ningún detalle se salga de control durante la operación. Aplicar un checklist completo es una forma efectiva de garantizar que todo funcione sin problemas y que todos los artículos sean revisados ​​para evitar problemas durante el servicio. Este es el propósito de esta plantilla de modelo de checklist!
Para obtener más información sobre cómo checklists pueden ayudarte, lee el artículo:</t>
  </si>
  <si>
    <r>
      <rPr>
        <sz val="11"/>
        <color rgb="FF000000"/>
        <rFont val="Arial"/>
        <scheme val="major"/>
      </rPr>
      <t>Las pestañas reúnen diferentes partidas de cheques relacionadas con las operaciones en tiendas y franquicias.
Al final de cada pestaña podrás obtener el Puntaje Total de las respuestas para</t>
    </r>
    <r>
      <rPr>
        <b/>
        <sz val="11"/>
        <color rgb="FF000000"/>
        <rFont val="Arial"/>
        <scheme val="major"/>
      </rPr>
      <t xml:space="preserve"> identificar si existe algún riesgo o punto de atención</t>
    </r>
    <r>
      <rPr>
        <sz val="11"/>
        <color rgb="FF000000"/>
        <rFont val="Arial"/>
        <scheme val="major"/>
      </rPr>
      <t>. En la columna "RESPUESTA", al elegir la respuesta "SÍ" o "N/A" (No Aplica) en el cuadro de selección de un ítem, la puntuación sumará automáticamente un punto al porcentaje total. Para "NO", no se anotan puntos.</t>
    </r>
  </si>
  <si>
    <t>¿Cómo aumentar la eficiencia operacional mediante el uso de checklists?</t>
  </si>
  <si>
    <t>RECOMENDACIÓN: Planilla o software: ¡Descubre cuál es la mejor solución para tu negocio!</t>
  </si>
  <si>
    <t>¿Cómo el Checklist Fácil puede mejorar significativamente los resultados de tu tienda, franquicia o red?</t>
  </si>
  <si>
    <r>
      <rPr>
        <sz val="11"/>
        <color rgb="FF000000"/>
        <rFont val="Arial"/>
        <scheme val="major"/>
      </rPr>
      <t xml:space="preserve">El Checklist Fácil es el sistema líder en América Latina en </t>
    </r>
    <r>
      <rPr>
        <b/>
        <sz val="11"/>
        <color rgb="FF000000"/>
        <rFont val="Arial"/>
        <scheme val="major"/>
      </rPr>
      <t>digitalización, estandarización y gestión de procesos y datos.</t>
    </r>
    <r>
      <rPr>
        <sz val="11"/>
        <color rgb="FF000000"/>
        <rFont val="Arial"/>
        <scheme val="major"/>
      </rPr>
      <t xml:space="preserve"> Más de 1.500 empresas de diferentes segmentos en 14 países ya han elegido nuestro software y aplican más de 25 millones de checklists al año. Ayudamos a las empresas a incrementar los resultados con una gestión precisa de las no conformidades, aportando integración, experiencia e innovación para potenciar los resultados y reinventar la conexión entre personas y procesos. Haz como </t>
    </r>
    <r>
      <rPr>
        <b/>
        <sz val="11"/>
        <color rgb="FF000000"/>
        <rFont val="Arial"/>
        <scheme val="major"/>
      </rPr>
      <t>C&amp;A, Lojas MM, Centauro, Telhanorte y varios minoristas que han logrado eficiencia operativa.</t>
    </r>
  </si>
  <si>
    <t>SOLICITA AHORA UNA DEMONSTRACIÓN GRATUITA</t>
  </si>
  <si>
    <t>Inserta el logotipo de tu empresa aquí:</t>
  </si>
  <si>
    <t>Tienda:</t>
  </si>
  <si>
    <t>Supervisor o responsable:</t>
  </si>
  <si>
    <t>Fecha de aplicación del checklist:</t>
  </si>
  <si>
    <t>1. Electricidad y fontanería</t>
  </si>
  <si>
    <t>RESPUESTA</t>
  </si>
  <si>
    <t>OBSERVACIONES</t>
  </si>
  <si>
    <t>¿Están todos los enchufes correctamente instalados y funcionando?</t>
  </si>
  <si>
    <t>SÍ</t>
  </si>
  <si>
    <t>¿Se han probado las luces de emergencia y están operativas?</t>
  </si>
  <si>
    <t>NO</t>
  </si>
  <si>
    <t>¿Están identificados y funcionando los disyuntores?</t>
  </si>
  <si>
    <t>N/A</t>
  </si>
  <si>
    <t>¿El cuadro de distribución eléctrica está señalizado y es accesible?</t>
  </si>
  <si>
    <t>¿El espacio está libre de cables expuestos o dañados?</t>
  </si>
  <si>
    <t>¿Se ha comprobado la puesta a tierra de las instalaciones eléctricas?</t>
  </si>
  <si>
    <t>¿Están los interruptores instalados correctamente y funcionando sin problemas?</t>
  </si>
  <si>
    <t>¿Se han probado todos los puntos de agua y están funcionando sin fugas?</t>
  </si>
  <si>
    <t>¿Están instalados y funcionando los grifos y válvulas sin fugas?</t>
  </si>
  <si>
    <t>¿Están libres los desagües y salidas de agua?</t>
  </si>
  <si>
    <t>¿Todos los baños funcionan sin fugas ni obstrucciones?</t>
  </si>
  <si>
    <t xml:space="preserve">Notas: </t>
  </si>
  <si>
    <t>Tu puntuación de "Electricidad y fontanería" es:</t>
  </si>
  <si>
    <t>Digitaliza la gestión de tu tienda y franquicia: ¡habla con un experto!</t>
  </si>
  <si>
    <t>2. Acabados y decoración</t>
  </si>
  <si>
    <t>¿Las paredes están pintadas según proyecto y sin imperfecciones?</t>
  </si>
  <si>
    <t>¿Las cubiertas están instaladas correctamente según proyecto, sin daños?</t>
  </si>
  <si>
    <t>¿El piso está libre de desperfectos o agujeros?</t>
  </si>
  <si>
    <t>¿Están instalados correctamente los revestimientos del suelo sin sufrir daños?</t>
  </si>
  <si>
    <t>¿Los frisos están instalados y alineados correctamente?</t>
  </si>
  <si>
    <t>¿Todas las puertas están instaladas correctamente y están funcionando?</t>
  </si>
  <si>
    <t>¿Se colocaron los elementos decorativos en los lugares indicados, según el proyecto?</t>
  </si>
  <si>
    <t>Tu puntuación de "Acabados y decoración" es:</t>
  </si>
  <si>
    <t>3. Exposición</t>
  </si>
  <si>
    <t>¿Todos los muebles están colocados según el plan?</t>
  </si>
  <si>
    <t>¿Se han instalado todos los carteles elevados en los lugares correctos?</t>
  </si>
  <si>
    <t>¿Se colocaron las marcas adhesivas en el piso en los lugares correctos?</t>
  </si>
  <si>
    <t>¿La iluminación está funcionando en toda la tienda?</t>
  </si>
  <si>
    <t>¿El sistema de aire acondicionado está funcionando bien?</t>
  </si>
  <si>
    <t>¿Los sistemas de acceso para personas con discapacidad están de acuerdo con su diseño y funcionamiento?</t>
  </si>
  <si>
    <t>¿La distribución de la tienda es la prevista?</t>
  </si>
  <si>
    <t>¿Las exhibiciones de productos están configuradas y organizadas?</t>
  </si>
  <si>
    <t>¿Las áreas de circulación están libres de obstáculos?</t>
  </si>
  <si>
    <t>¿La limpieza de la tienda es adecuada?</t>
  </si>
  <si>
    <t>¿Hay suficientes carritos y cestas de compras en buenas condiciones?</t>
  </si>
  <si>
    <t>¿Todos los productos están etiquetados y con precio?</t>
  </si>
  <si>
    <t>¿Se ha probado el sistema de pago y funciona bien?</t>
  </si>
  <si>
    <t>Tu puntuación de "Exposición" es:</t>
  </si>
  <si>
    <t>4. Documentación</t>
  </si>
  <si>
    <t>¿Se ha obtenido la licencia de funcionamiento de la tienda y se encuentra al día?</t>
  </si>
  <si>
    <t>¿Los permisos de construcción y renovación están válidos?</t>
  </si>
  <si>
    <t>¿Se ha emitido y se muestra el certificado de inspección del departamento de bomberos?</t>
  </si>
  <si>
    <t>¿Se ha expedido la licencia de Vigilancia Sanitaria y se encuentra expuesta?</t>
  </si>
  <si>
    <t>¿La regularización del establecimiento con el ayuntamiento está al día?</t>
  </si>
  <si>
    <t>¿Los contratos de alquiler o compra del inmueble están firmados y registrados?</t>
  </si>
  <si>
    <t>¿La documentación del seguro de la tienda está actualizada y archivada?</t>
  </si>
  <si>
    <t>¿Los libros tributarios y contables están organizados?</t>
  </si>
  <si>
    <t>¿Los manuales de los equipos están disponibles y accesibles?</t>
  </si>
  <si>
    <t>¿Se ha distribuido al equipo la documentación de los procedimientos operativos estándar y las políticas internas?</t>
  </si>
  <si>
    <t>Tu puntuación de "Documentación" es:</t>
  </si>
  <si>
    <t>5. Seguridad</t>
  </si>
  <si>
    <t>¿Las alarmas están instaladas y funcionando correctamente?</t>
  </si>
  <si>
    <t>¿Las cámaras están colocadas en los lugares indicados y funcionando correctamente?</t>
  </si>
  <si>
    <t>¿Los extintores están arreglados y sellados adecuadamente?</t>
  </si>
  <si>
    <t>¿Las salidas de emergencia están claramente señalizadas y sin obstáculos?</t>
  </si>
  <si>
    <t>¿Los empleados recibieron orientación sobre puntos de encuentro y procedimientos en casos de emergencia?</t>
  </si>
  <si>
    <t>Tu puntuación de "Seguridad" es:</t>
  </si>
  <si>
    <t>6. Equipo</t>
  </si>
  <si>
    <t>¿Todos los empleados han recibido capacitación en servicio al cliente?</t>
  </si>
  <si>
    <t>¿Todos los empleados han recibido y usan uniformes adecuados?</t>
  </si>
  <si>
    <t>¿Se han distribuido EPP (equipo de protección personal) y se están utilizando según sea necesario?</t>
  </si>
  <si>
    <t>¿Se han definido y comunicado a todos los empleados los horarios de trabajo y los horarios de turnos?</t>
  </si>
  <si>
    <t>Tu puntuación de "Equipo" es:</t>
  </si>
  <si>
    <t>7. Cajas</t>
  </si>
  <si>
    <t>¿Los cajeros están limpios y organizados?</t>
  </si>
  <si>
    <t>¿Todos los cajeros cuentan con rollos de papel, bolígrafos y grapadoras?</t>
  </si>
  <si>
    <t>¿Las máquinas de tarjetas de crédito funcionan correctamente?</t>
  </si>
  <si>
    <t>¿Los lectores de códigos de barras funcionan correctamente?</t>
  </si>
  <si>
    <t>¿Los cajeros están abastecidos de bolsas de compras?</t>
  </si>
  <si>
    <t>¿Hay materiales de embalaje especiales disponibles en cantidad suficiente?</t>
  </si>
  <si>
    <t>¿Todos los cajeros tienen suficiente cambio?</t>
  </si>
  <si>
    <t>¿Todos los empleados recibieron capacitación?</t>
  </si>
  <si>
    <t>¿Todos los empleados están uniformados?</t>
  </si>
  <si>
    <t>Tu puntuación de "Cajas" es:</t>
  </si>
  <si>
    <t>8. Atención al cliente</t>
  </si>
  <si>
    <t>¿La exhibición del producto está de acuerdo con los planogramas?</t>
  </si>
  <si>
    <t>¿Los empleados saludan a los clientes que llegan a la tienda?</t>
  </si>
  <si>
    <t>¿La zona de pago está organizada y sin largas colas?</t>
  </si>
  <si>
    <t>¿Los productos en oferta se destacan de forma atractiva?</t>
  </si>
  <si>
    <t>¿Los empleados demuestran conocimiento sobre los productos a la venta?</t>
  </si>
  <si>
    <t>¿La señalización de la tienda es clara para las diferentes secciones y productos?</t>
  </si>
  <si>
    <t>¿Los clientes encuentran fácilmente carritos y cestas de la compra?</t>
  </si>
  <si>
    <t>¿Se realizan periódicamente encuestas de satisfacción del cliente?</t>
  </si>
  <si>
    <t>¿Los supervisores están disponibles para resolver los problemas de los clientes rápidamente?</t>
  </si>
  <si>
    <t>¿Los empleados conocen las políticas de devolución y cambio?</t>
  </si>
  <si>
    <t>Tu puntuación de "Atención al cliente" es:</t>
  </si>
  <si>
    <t>9. Merchandising</t>
  </si>
  <si>
    <t>¿Los displays promocionales están colocados de acuerdo con el plan de marketing?</t>
  </si>
  <si>
    <t>¿Las exhibiciones están configuradas de acuerdo con las pautas de comercialización visual?</t>
  </si>
  <si>
    <t>¿Los artículos promocionales están destacados y en lugares estratégicos?</t>
  </si>
  <si>
    <t>¿La iluminación del producto es adecuada para resaltar los artículos principales de la tienda?</t>
  </si>
  <si>
    <t>¿Las pancartas y carteles están colocados correctamente?</t>
  </si>
  <si>
    <t>¿Los catálogos (digitales e impresos) están actualizados con las ofertas del período?</t>
  </si>
  <si>
    <t>¿Se han implementado estrategias de venta cruzada cerca de los expositores?</t>
  </si>
  <si>
    <t>Tu puntuación de "Merchandising" es:</t>
  </si>
  <si>
    <t>Digitaliza la gestión de procesos de tu área o de tu empresa</t>
  </si>
  <si>
    <t>¡Basta de trabajar de más! Automatiza procesos, gestiona registros y ten un historial completo de la operación realizando auditorías digitales a través del Checklist Fácil para:</t>
  </si>
  <si>
    <t>ACABAR DE UNA VEZ CON LAS TAREAS MANUALES</t>
  </si>
  <si>
    <t xml:space="preserve">GARANTIZAR LA EJECUCIÓN DE PLANES DE ACCIÓN
</t>
  </si>
  <si>
    <t xml:space="preserve">ANALIZAR DATOS EN TIEMPO REAL
</t>
  </si>
  <si>
    <t>ESTANDARIZAR PROCESOS</t>
  </si>
  <si>
    <t>ELIMINAR RECURRENCIAS EN LA OPERACIÓN</t>
  </si>
  <si>
    <t>EVITAR PÉRDIDAS Y DESVIOS DE INFORMACIÓN</t>
  </si>
  <si>
    <t>OPTIMIZAR COSTOS Y TIEMPO DE LOS EQUIPOS</t>
  </si>
  <si>
    <t>SOLICITA UNA DEMONSTRACIÓN GRATUITA Y CONOCE EL CHECKLIST FÁCIL</t>
  </si>
  <si>
    <t>Más de 1500 clientes en toda América Latina confían en el Checklist Fácil para estandarizar actividades, recopilar datos, identificar oportunidades de mejora continua y lograr la eficiencia operativa con una tecnología flexible que se adapta a diferentes realidades y tamaños de negocio.</t>
  </si>
  <si>
    <t>Más de 70 millones de checklists aplicados</t>
  </si>
  <si>
    <t>Ahorro de aproximadamente 210 millones de impresiones en papel con auditorías e inspecciones digitales</t>
  </si>
  <si>
    <t>Más de 2.5 millones de Planes de Acción completados</t>
  </si>
  <si>
    <t>Digitaliza, estandariza y controla procesos de:</t>
  </si>
  <si>
    <t>Gestión de inventario</t>
  </si>
  <si>
    <t>Trade marketing</t>
  </si>
  <si>
    <t>Compras y ventas</t>
  </si>
  <si>
    <t>Merchandising</t>
  </si>
  <si>
    <t>Buenas prácticas de atención al cliente</t>
  </si>
  <si>
    <t>Apertura y cierre de tienda</t>
  </si>
  <si>
    <t>Mantenimiento de almacenes y equipos</t>
  </si>
  <si>
    <t>Gestión de equipos</t>
  </si>
  <si>
    <t>HABLA CON UN EXPERTO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</si>
</sst>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0"/>
      <color rgb="FF000000"/>
      <name val="Arial"/>
      <scheme val="minor"/>
    </font>
    <font>
      <u/>
      <sz val="10"/>
      <color theme="10"/>
      <name val="Arial"/>
      <scheme val="minor"/>
    </font>
    <font>
      <sz val="10"/>
      <color rgb="FF000000"/>
      <name val="Arial"/>
      <family val="2"/>
      <scheme val="major"/>
    </font>
    <font>
      <b/>
      <sz val="24"/>
      <color rgb="FF00AC69"/>
      <name val="Arial"/>
      <family val="2"/>
      <scheme val="major"/>
    </font>
    <font>
      <sz val="16"/>
      <color rgb="FF000000"/>
      <name val="Arial"/>
      <family val="2"/>
      <scheme val="major"/>
    </font>
    <font>
      <b/>
      <sz val="10"/>
      <color rgb="FF000000"/>
      <name val="Arial"/>
      <family val="2"/>
      <scheme val="major"/>
    </font>
    <font>
      <sz val="14"/>
      <color rgb="FF000000"/>
      <name val="Arial"/>
      <family val="2"/>
      <scheme val="major"/>
    </font>
    <font>
      <sz val="10"/>
      <color rgb="FF2B2B2B"/>
      <name val="Arial"/>
      <family val="2"/>
      <scheme val="major"/>
    </font>
    <font>
      <sz val="11"/>
      <color rgb="FF000000"/>
      <name val="Arial"/>
      <family val="2"/>
      <scheme val="major"/>
    </font>
    <font>
      <b/>
      <sz val="18"/>
      <color rgb="FF2B2B2B"/>
      <name val="Arial"/>
      <family val="2"/>
      <scheme val="major"/>
    </font>
    <font>
      <b/>
      <sz val="14"/>
      <color rgb="FF000000"/>
      <name val="Arial"/>
      <family val="2"/>
      <scheme val="major"/>
    </font>
    <font>
      <b/>
      <sz val="12"/>
      <color rgb="FF000000"/>
      <name val="Arial"/>
      <family val="2"/>
      <scheme val="major"/>
    </font>
    <font>
      <b/>
      <u/>
      <sz val="14"/>
      <color theme="0"/>
      <name val="Arial"/>
      <family val="2"/>
      <scheme val="major"/>
    </font>
    <font>
      <b/>
      <u/>
      <sz val="16"/>
      <color theme="0"/>
      <name val="Arial"/>
      <family val="2"/>
      <scheme val="major"/>
    </font>
    <font>
      <b/>
      <sz val="12"/>
      <color rgb="FFFFFFFF"/>
      <name val="Arial"/>
      <family val="2"/>
      <scheme val="major"/>
    </font>
    <font>
      <sz val="11"/>
      <color rgb="FFFFFFFF"/>
      <name val="Arial"/>
      <family val="2"/>
      <scheme val="major"/>
    </font>
    <font>
      <sz val="9"/>
      <color rgb="FFFFFFFF"/>
      <name val="Arial"/>
      <family val="2"/>
      <scheme val="major"/>
    </font>
    <font>
      <b/>
      <sz val="14"/>
      <color rgb="FF444444"/>
      <name val="Arial"/>
      <family val="2"/>
      <scheme val="major"/>
    </font>
    <font>
      <b/>
      <sz val="12"/>
      <color theme="1"/>
      <name val="Arial"/>
      <family val="2"/>
      <scheme val="major"/>
    </font>
    <font>
      <u/>
      <sz val="10"/>
      <color theme="0"/>
      <name val="Arial"/>
      <family val="2"/>
      <scheme val="major"/>
    </font>
    <font>
      <i/>
      <sz val="8"/>
      <color rgb="FF000000"/>
      <name val="Arial"/>
      <family val="2"/>
      <scheme val="major"/>
    </font>
    <font>
      <sz val="11"/>
      <color rgb="FF000000"/>
      <name val="Arial"/>
      <scheme val="major"/>
    </font>
    <font>
      <b/>
      <sz val="11"/>
      <color rgb="FF000000"/>
      <name val="Arial"/>
      <scheme val="major"/>
    </font>
    <font>
      <b/>
      <sz val="14"/>
      <color theme="0"/>
      <name val="Arial"/>
      <scheme val="minor"/>
    </font>
    <font>
      <b/>
      <sz val="11"/>
      <color rgb="FF00B050"/>
      <name val="Arial"/>
      <scheme val="minor"/>
    </font>
  </fonts>
  <fills count="9">
    <fill>
      <patternFill patternType="none"/>
    </fill>
    <fill>
      <patternFill patternType="gray125"/>
    </fill>
    <fill>
      <patternFill patternType="solid">
        <fgColor rgb="FFFFFFFF"/>
        <bgColor rgb="FFFFFFFF"/>
      </patternFill>
    </fill>
    <fill>
      <patternFill patternType="solid">
        <fgColor rgb="FF00AC69"/>
        <bgColor indexed="64"/>
      </patternFill>
    </fill>
    <fill>
      <patternFill patternType="solid">
        <fgColor rgb="FFF46127"/>
        <bgColor indexed="64"/>
      </patternFill>
    </fill>
    <fill>
      <patternFill patternType="solid">
        <fgColor rgb="FFE7E6E6"/>
        <bgColor rgb="FF000000"/>
      </patternFill>
    </fill>
    <fill>
      <patternFill patternType="solid">
        <fgColor rgb="FFE5E5E5"/>
        <bgColor rgb="FFE5E5E5"/>
      </patternFill>
    </fill>
    <fill>
      <patternFill patternType="solid">
        <fgColor rgb="FF3CBA8A"/>
        <bgColor indexed="64"/>
      </patternFill>
    </fill>
    <fill>
      <patternFill patternType="solid">
        <fgColor theme="0"/>
        <bgColor indexed="64"/>
      </patternFill>
    </fill>
  </fills>
  <borders count="65">
    <border>
      <left/>
      <right/>
      <top/>
      <bottom/>
      <diagonal/>
    </border>
    <border>
      <left/>
      <right style="thin">
        <color rgb="FFFFFFFF"/>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medium">
        <color rgb="FF00AC69"/>
      </right>
      <top style="thin">
        <color theme="0"/>
      </top>
      <bottom style="thin">
        <color theme="0"/>
      </bottom>
      <diagonal/>
    </border>
    <border>
      <left style="thin">
        <color theme="0"/>
      </left>
      <right style="medium">
        <color rgb="FF00AC69"/>
      </right>
      <top style="thin">
        <color theme="0"/>
      </top>
      <bottom style="medium">
        <color rgb="FF00AC69"/>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medium">
        <color rgb="FF00AC69"/>
      </left>
      <right/>
      <top style="medium">
        <color rgb="FF00AC69"/>
      </top>
      <bottom/>
      <diagonal/>
    </border>
    <border>
      <left style="medium">
        <color rgb="FF00AC69"/>
      </left>
      <right/>
      <top/>
      <bottom style="medium">
        <color rgb="FF00AC69"/>
      </bottom>
      <diagonal/>
    </border>
    <border>
      <left/>
      <right style="medium">
        <color rgb="FF00AC69"/>
      </right>
      <top/>
      <bottom style="medium">
        <color rgb="FF00AC69"/>
      </bottom>
      <diagonal/>
    </border>
    <border>
      <left/>
      <right/>
      <top style="medium">
        <color rgb="FF00AC69"/>
      </top>
      <bottom/>
      <diagonal/>
    </border>
    <border>
      <left/>
      <right style="medium">
        <color rgb="FF00AC69"/>
      </right>
      <top style="medium">
        <color rgb="FF00AC69"/>
      </top>
      <bottom/>
      <diagonal/>
    </border>
    <border>
      <left/>
      <right/>
      <top/>
      <bottom style="medium">
        <color rgb="FF00AC69"/>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rgb="FF00AC69"/>
      </top>
      <bottom style="medium">
        <color theme="0"/>
      </bottom>
      <diagonal/>
    </border>
    <border>
      <left style="medium">
        <color theme="0"/>
      </left>
      <right style="medium">
        <color theme="0"/>
      </right>
      <top style="medium">
        <color theme="0"/>
      </top>
      <bottom style="medium">
        <color rgb="FF00AC69"/>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medium">
        <color rgb="FF00AC69"/>
      </bottom>
      <diagonal/>
    </border>
    <border>
      <left style="medium">
        <color theme="0"/>
      </left>
      <right style="medium">
        <color theme="0"/>
      </right>
      <top/>
      <bottom/>
      <diagonal/>
    </border>
    <border>
      <left style="thin">
        <color theme="0"/>
      </left>
      <right style="thin">
        <color theme="0"/>
      </right>
      <top/>
      <bottom style="medium">
        <color rgb="FF00AC69"/>
      </bottom>
      <diagonal/>
    </border>
    <border>
      <left/>
      <right/>
      <top style="thin">
        <color rgb="FFE7E6E6"/>
      </top>
      <bottom style="medium">
        <color rgb="FF00AC69"/>
      </bottom>
      <diagonal/>
    </border>
    <border>
      <left style="medium">
        <color rgb="FF00AC69"/>
      </left>
      <right/>
      <top/>
      <bottom style="thin">
        <color rgb="FFE7E6E6"/>
      </bottom>
      <diagonal/>
    </border>
    <border>
      <left/>
      <right/>
      <top/>
      <bottom style="thin">
        <color rgb="FFE7E6E6"/>
      </bottom>
      <diagonal/>
    </border>
    <border>
      <left/>
      <right style="medium">
        <color rgb="FF00AC69"/>
      </right>
      <top/>
      <bottom style="thin">
        <color rgb="FFE7E6E6"/>
      </bottom>
      <diagonal/>
    </border>
    <border>
      <left style="medium">
        <color rgb="FF00AC69"/>
      </left>
      <right style="thin">
        <color rgb="FFE7E6E6"/>
      </right>
      <top/>
      <bottom style="medium">
        <color rgb="FF00AC69"/>
      </bottom>
      <diagonal/>
    </border>
    <border>
      <left/>
      <right style="medium">
        <color rgb="FF00AC69"/>
      </right>
      <top style="medium">
        <color rgb="FF00AC69"/>
      </top>
      <bottom style="thin">
        <color rgb="FFFFFFFF"/>
      </bottom>
      <diagonal/>
    </border>
    <border>
      <left/>
      <right style="medium">
        <color rgb="FF00AC69"/>
      </right>
      <top/>
      <bottom style="thin">
        <color rgb="FFFFFFFF"/>
      </bottom>
      <diagonal/>
    </border>
    <border>
      <left style="medium">
        <color rgb="FF00AC69"/>
      </left>
      <right/>
      <top/>
      <bottom style="thin">
        <color rgb="FFFFFFFF"/>
      </bottom>
      <diagonal/>
    </border>
    <border>
      <left style="medium">
        <color rgb="FF00AC69"/>
      </left>
      <right/>
      <top style="medium">
        <color rgb="FF00AC69"/>
      </top>
      <bottom style="thin">
        <color rgb="FFFFFFFF"/>
      </bottom>
      <diagonal/>
    </border>
    <border>
      <left style="thin">
        <color rgb="FFFFFFFF"/>
      </left>
      <right/>
      <top style="thin">
        <color rgb="FFFFFFFF"/>
      </top>
      <bottom/>
      <diagonal/>
    </border>
    <border>
      <left/>
      <right style="medium">
        <color theme="0"/>
      </right>
      <top/>
      <bottom style="medium">
        <color theme="0"/>
      </bottom>
      <diagonal/>
    </border>
    <border>
      <left style="medium">
        <color theme="0"/>
      </left>
      <right/>
      <top/>
      <bottom/>
      <diagonal/>
    </border>
    <border>
      <left style="medium">
        <color rgb="FF00AC69"/>
      </left>
      <right/>
      <top style="thin">
        <color rgb="FFE7E6E6"/>
      </top>
      <bottom style="medium">
        <color rgb="FF00AC69"/>
      </bottom>
      <diagonal/>
    </border>
    <border>
      <left/>
      <right style="medium">
        <color rgb="FF00AC69"/>
      </right>
      <top style="thin">
        <color rgb="FFE7E6E6"/>
      </top>
      <bottom style="medium">
        <color rgb="FF00AC69"/>
      </bottom>
      <diagonal/>
    </border>
    <border>
      <left/>
      <right style="medium">
        <color rgb="FF00AC69"/>
      </right>
      <top/>
      <bottom/>
      <diagonal/>
    </border>
    <border>
      <left style="medium">
        <color rgb="FF00AC69"/>
      </left>
      <right/>
      <top/>
      <bottom/>
      <diagonal/>
    </border>
    <border>
      <left/>
      <right style="medium">
        <color theme="0"/>
      </right>
      <top/>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thin">
        <color theme="0"/>
      </left>
      <right/>
      <top style="thin">
        <color theme="0"/>
      </top>
      <bottom style="thin">
        <color theme="0"/>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right/>
      <top/>
      <bottom style="thin">
        <color rgb="FFFFFFFF"/>
      </bottom>
      <diagonal/>
    </border>
    <border>
      <left style="medium">
        <color rgb="FF00AC69"/>
      </left>
      <right style="thin">
        <color theme="0"/>
      </right>
      <top style="medium">
        <color rgb="FF00AC69"/>
      </top>
      <bottom style="thin">
        <color theme="0"/>
      </bottom>
      <diagonal/>
    </border>
    <border>
      <left style="medium">
        <color rgb="FF00AC69"/>
      </left>
      <right style="thin">
        <color theme="0"/>
      </right>
      <top/>
      <bottom/>
      <diagonal/>
    </border>
    <border>
      <left style="thin">
        <color theme="0"/>
      </left>
      <right style="thin">
        <color theme="0"/>
      </right>
      <top/>
      <bottom/>
      <diagonal/>
    </border>
    <border>
      <left style="thin">
        <color theme="0"/>
      </left>
      <right style="medium">
        <color rgb="FF00AC69"/>
      </right>
      <top style="thin">
        <color theme="0"/>
      </top>
      <bottom/>
      <diagonal/>
    </border>
    <border>
      <left style="medium">
        <color rgb="FF00AC69"/>
      </left>
      <right style="thin">
        <color theme="0"/>
      </right>
      <top/>
      <bottom style="medium">
        <color rgb="FF00AC69"/>
      </bottom>
      <diagonal/>
    </border>
    <border>
      <left/>
      <right/>
      <top style="medium">
        <color rgb="FF00AC69"/>
      </top>
      <bottom style="thin">
        <color rgb="FFE7E6E6"/>
      </bottom>
      <diagonal/>
    </border>
    <border>
      <left/>
      <right style="medium">
        <color rgb="FF00AC69"/>
      </right>
      <top style="medium">
        <color rgb="FF00AC69"/>
      </top>
      <bottom style="thin">
        <color rgb="FFE7E6E6"/>
      </bottom>
      <diagonal/>
    </border>
    <border>
      <left/>
      <right style="thin">
        <color theme="0"/>
      </right>
      <top style="thin">
        <color theme="0"/>
      </top>
      <bottom style="thin">
        <color theme="0"/>
      </bottom>
      <diagonal/>
    </border>
  </borders>
  <cellStyleXfs count="2">
    <xf numFmtId="0" fontId="0" fillId="0" borderId="0"/>
    <xf numFmtId="0" fontId="1" fillId="0" borderId="0" applyNumberFormat="0" applyFill="0" applyBorder="0" applyAlignment="0" applyProtection="0"/>
  </cellStyleXfs>
  <cellXfs count="137">
    <xf numFmtId="0" fontId="0" fillId="0" borderId="0" xfId="0"/>
    <xf numFmtId="0" fontId="2" fillId="8" borderId="47" xfId="0" applyFont="1" applyFill="1" applyBorder="1"/>
    <xf numFmtId="0" fontId="2" fillId="8" borderId="48" xfId="0" applyFont="1" applyFill="1" applyBorder="1"/>
    <xf numFmtId="0" fontId="2" fillId="8" borderId="49" xfId="0" applyFont="1" applyFill="1" applyBorder="1"/>
    <xf numFmtId="0" fontId="2" fillId="8" borderId="50" xfId="0" applyFont="1" applyFill="1" applyBorder="1"/>
    <xf numFmtId="0" fontId="2" fillId="8" borderId="51" xfId="0" applyFont="1" applyFill="1" applyBorder="1"/>
    <xf numFmtId="0" fontId="2" fillId="8" borderId="0" xfId="0" applyFont="1" applyFill="1"/>
    <xf numFmtId="0" fontId="2" fillId="8" borderId="0" xfId="0" applyFont="1" applyFill="1" applyAlignment="1">
      <alignment horizontal="center"/>
    </xf>
    <xf numFmtId="0" fontId="2" fillId="8" borderId="0" xfId="0" applyFont="1" applyFill="1" applyAlignment="1">
      <alignment horizontal="center" vertical="center"/>
    </xf>
    <xf numFmtId="0" fontId="5" fillId="8" borderId="0" xfId="0" applyFont="1" applyFill="1" applyAlignment="1">
      <alignment horizontal="center" vertical="top" wrapText="1"/>
    </xf>
    <xf numFmtId="0" fontId="2" fillId="8" borderId="0" xfId="0" applyFont="1" applyFill="1" applyAlignment="1">
      <alignment horizontal="center" vertical="center" wrapText="1"/>
    </xf>
    <xf numFmtId="0" fontId="2" fillId="8" borderId="51" xfId="0" applyFont="1" applyFill="1" applyBorder="1" applyAlignment="1">
      <alignment horizontal="center" vertical="center" wrapText="1"/>
    </xf>
    <xf numFmtId="0" fontId="7" fillId="0" borderId="52" xfId="0" applyFont="1" applyBorder="1" applyAlignment="1">
      <alignment horizontal="left" vertical="center"/>
    </xf>
    <xf numFmtId="0" fontId="8" fillId="8" borderId="0" xfId="0" applyFont="1" applyFill="1" applyAlignment="1">
      <alignment vertical="center"/>
    </xf>
    <xf numFmtId="0" fontId="8" fillId="8" borderId="0" xfId="0" applyFont="1" applyFill="1"/>
    <xf numFmtId="0" fontId="2" fillId="8" borderId="53" xfId="0" applyFont="1" applyFill="1" applyBorder="1"/>
    <xf numFmtId="0" fontId="2" fillId="8" borderId="54" xfId="0" applyFont="1" applyFill="1" applyBorder="1"/>
    <xf numFmtId="0" fontId="2" fillId="8" borderId="55" xfId="0" applyFont="1" applyFill="1" applyBorder="1"/>
    <xf numFmtId="0" fontId="8" fillId="0" borderId="3" xfId="0" applyFont="1" applyBorder="1"/>
    <xf numFmtId="0" fontId="8" fillId="0" borderId="28" xfId="0" applyFont="1" applyBorder="1"/>
    <xf numFmtId="0" fontId="2" fillId="0" borderId="28" xfId="0" applyFont="1" applyBorder="1"/>
    <xf numFmtId="0" fontId="8" fillId="0" borderId="1" xfId="0" applyFont="1" applyBorder="1"/>
    <xf numFmtId="0" fontId="2" fillId="0" borderId="6" xfId="0" applyFont="1" applyBorder="1"/>
    <xf numFmtId="0" fontId="2" fillId="0" borderId="5" xfId="0" applyFont="1" applyBorder="1"/>
    <xf numFmtId="0" fontId="2" fillId="0" borderId="22" xfId="0" applyFont="1" applyBorder="1"/>
    <xf numFmtId="0" fontId="2" fillId="0" borderId="21" xfId="0" applyFont="1" applyBorder="1"/>
    <xf numFmtId="0" fontId="11" fillId="5" borderId="30" xfId="0" applyFont="1" applyFill="1" applyBorder="1"/>
    <xf numFmtId="0" fontId="11" fillId="5" borderId="20" xfId="0" applyFont="1" applyFill="1" applyBorder="1"/>
    <xf numFmtId="0" fontId="8" fillId="5" borderId="20" xfId="0" applyFont="1" applyFill="1" applyBorder="1"/>
    <xf numFmtId="0" fontId="8" fillId="0" borderId="0" xfId="0" applyFont="1"/>
    <xf numFmtId="0" fontId="8" fillId="0" borderId="2" xfId="0" applyFont="1" applyBorder="1"/>
    <xf numFmtId="0" fontId="8" fillId="0" borderId="38" xfId="0" applyFont="1" applyBorder="1"/>
    <xf numFmtId="0" fontId="8" fillId="0" borderId="23" xfId="0" applyFont="1" applyBorder="1"/>
    <xf numFmtId="0" fontId="2" fillId="0" borderId="23" xfId="0" applyFont="1" applyBorder="1"/>
    <xf numFmtId="0" fontId="8" fillId="0" borderId="35" xfId="0" applyFont="1" applyBorder="1"/>
    <xf numFmtId="0" fontId="8" fillId="0" borderId="56" xfId="0" applyFont="1" applyBorder="1"/>
    <xf numFmtId="0" fontId="8" fillId="0" borderId="37" xfId="0" applyFont="1" applyBorder="1"/>
    <xf numFmtId="0" fontId="11" fillId="0" borderId="5" xfId="0" applyFont="1" applyBorder="1"/>
    <xf numFmtId="0" fontId="8" fillId="0" borderId="36" xfId="0" applyFont="1" applyBorder="1"/>
    <xf numFmtId="0" fontId="8" fillId="0" borderId="5" xfId="0" applyFont="1" applyBorder="1"/>
    <xf numFmtId="0" fontId="8" fillId="0" borderId="16" xfId="0" applyFont="1" applyBorder="1" applyAlignment="1">
      <alignment vertical="center"/>
    </xf>
    <xf numFmtId="0" fontId="8" fillId="0" borderId="17" xfId="0" applyFont="1" applyBorder="1" applyAlignment="1">
      <alignment vertical="center"/>
    </xf>
    <xf numFmtId="0" fontId="8" fillId="0" borderId="56" xfId="0" applyFont="1" applyBorder="1" applyAlignment="1">
      <alignment vertical="center"/>
    </xf>
    <xf numFmtId="0" fontId="2" fillId="0" borderId="24" xfId="0" applyFont="1" applyBorder="1" applyAlignment="1">
      <alignment vertical="center"/>
    </xf>
    <xf numFmtId="0" fontId="8" fillId="0" borderId="2" xfId="0" applyFont="1" applyBorder="1" applyAlignment="1">
      <alignment vertical="center"/>
    </xf>
    <xf numFmtId="0" fontId="8" fillId="7" borderId="15" xfId="0" applyFont="1" applyFill="1" applyBorder="1"/>
    <xf numFmtId="0" fontId="8" fillId="7" borderId="18" xfId="0" applyFont="1" applyFill="1" applyBorder="1"/>
    <xf numFmtId="0" fontId="2" fillId="7" borderId="18" xfId="0" applyFont="1" applyFill="1" applyBorder="1"/>
    <xf numFmtId="0" fontId="2" fillId="7" borderId="19" xfId="0" applyFont="1" applyFill="1" applyBorder="1"/>
    <xf numFmtId="0" fontId="8" fillId="7" borderId="45" xfId="0" applyFont="1" applyFill="1" applyBorder="1"/>
    <xf numFmtId="0" fontId="2" fillId="7" borderId="44" xfId="0" applyFont="1" applyFill="1" applyBorder="1"/>
    <xf numFmtId="0" fontId="11" fillId="7" borderId="0" xfId="0" applyFont="1" applyFill="1"/>
    <xf numFmtId="0" fontId="2" fillId="7" borderId="0" xfId="0" applyFont="1" applyFill="1"/>
    <xf numFmtId="0" fontId="8" fillId="7" borderId="0" xfId="0" applyFont="1" applyFill="1"/>
    <xf numFmtId="0" fontId="8" fillId="7" borderId="16" xfId="0" applyFont="1" applyFill="1" applyBorder="1"/>
    <xf numFmtId="0" fontId="2" fillId="7" borderId="17" xfId="0" applyFont="1" applyFill="1" applyBorder="1"/>
    <xf numFmtId="0" fontId="8" fillId="0" borderId="0" xfId="0" applyFont="1" applyAlignment="1">
      <alignment horizontal="center" vertical="center" wrapText="1"/>
    </xf>
    <xf numFmtId="0" fontId="8" fillId="0" borderId="46" xfId="0" applyFont="1" applyBorder="1" applyAlignment="1">
      <alignment horizontal="center" vertical="center" wrapText="1"/>
    </xf>
    <xf numFmtId="0" fontId="2" fillId="0" borderId="41" xfId="0" applyFont="1" applyBorder="1"/>
    <xf numFmtId="0" fontId="8" fillId="0" borderId="0" xfId="0" applyFont="1" applyAlignment="1">
      <alignment wrapText="1"/>
    </xf>
    <xf numFmtId="0" fontId="2" fillId="0" borderId="7" xfId="0" applyFont="1" applyBorder="1"/>
    <xf numFmtId="0" fontId="2" fillId="0" borderId="0" xfId="0" applyFont="1"/>
    <xf numFmtId="0" fontId="13" fillId="0" borderId="0" xfId="1" applyFont="1" applyFill="1" applyAlignment="1">
      <alignment vertical="center"/>
    </xf>
    <xf numFmtId="0" fontId="2" fillId="0" borderId="6" xfId="0" applyFont="1" applyBorder="1" applyAlignment="1">
      <alignment vertical="center"/>
    </xf>
    <xf numFmtId="0" fontId="2" fillId="0" borderId="6" xfId="0" applyFont="1" applyBorder="1" applyAlignment="1">
      <alignment horizontal="center" vertical="center"/>
    </xf>
    <xf numFmtId="0" fontId="14" fillId="3" borderId="8" xfId="0" applyFont="1" applyFill="1" applyBorder="1" applyAlignment="1">
      <alignment vertical="center"/>
    </xf>
    <xf numFmtId="0" fontId="14" fillId="3" borderId="8" xfId="0" applyFont="1" applyFill="1" applyBorder="1" applyAlignment="1">
      <alignment horizontal="center" vertical="center"/>
    </xf>
    <xf numFmtId="0" fontId="8" fillId="0" borderId="25" xfId="0" applyFont="1" applyBorder="1" applyAlignment="1">
      <alignment vertical="center"/>
    </xf>
    <xf numFmtId="0" fontId="8" fillId="0" borderId="9" xfId="0" applyFont="1" applyBorder="1" applyAlignment="1">
      <alignment horizontal="center" vertical="center"/>
    </xf>
    <xf numFmtId="0" fontId="8" fillId="0" borderId="26" xfId="0" applyFont="1" applyBorder="1"/>
    <xf numFmtId="0" fontId="15" fillId="2" borderId="39" xfId="0" applyFont="1" applyFill="1" applyBorder="1"/>
    <xf numFmtId="0" fontId="16" fillId="2" borderId="4" xfId="0" applyFont="1" applyFill="1" applyBorder="1" applyAlignment="1">
      <alignment horizontal="center"/>
    </xf>
    <xf numFmtId="0" fontId="8" fillId="0" borderId="8" xfId="0" applyFont="1" applyBorder="1" applyAlignment="1">
      <alignment horizontal="center" vertical="center"/>
    </xf>
    <xf numFmtId="0" fontId="8" fillId="0" borderId="10" xfId="0" applyFont="1" applyBorder="1"/>
    <xf numFmtId="0" fontId="8" fillId="0" borderId="25" xfId="0" applyFont="1" applyBorder="1" applyAlignment="1">
      <alignment vertical="center" wrapText="1"/>
    </xf>
    <xf numFmtId="0" fontId="8" fillId="0" borderId="58" xfId="0" applyFont="1" applyBorder="1" applyAlignment="1">
      <alignment vertical="center"/>
    </xf>
    <xf numFmtId="0" fontId="8" fillId="0" borderId="59" xfId="0" applyFont="1" applyBorder="1" applyAlignment="1">
      <alignment horizontal="center" vertical="center"/>
    </xf>
    <xf numFmtId="0" fontId="8" fillId="0" borderId="60" xfId="0" applyFont="1" applyBorder="1"/>
    <xf numFmtId="0" fontId="8" fillId="0" borderId="27" xfId="0" applyFont="1" applyBorder="1" applyAlignment="1">
      <alignment vertical="center"/>
    </xf>
    <xf numFmtId="0" fontId="8" fillId="0" borderId="29" xfId="0" applyFont="1" applyBorder="1" applyAlignment="1">
      <alignment horizontal="center" vertical="center"/>
    </xf>
    <xf numFmtId="0" fontId="8" fillId="0" borderId="11" xfId="0" applyFont="1" applyBorder="1"/>
    <xf numFmtId="0" fontId="2" fillId="0" borderId="28" xfId="0" applyFont="1" applyBorder="1" applyAlignment="1">
      <alignment vertical="center"/>
    </xf>
    <xf numFmtId="0" fontId="2" fillId="0" borderId="28" xfId="0" applyFont="1" applyBorder="1" applyAlignment="1">
      <alignment horizontal="center" vertical="center"/>
    </xf>
    <xf numFmtId="0" fontId="2" fillId="0" borderId="7" xfId="0" applyFont="1" applyBorder="1" applyAlignment="1">
      <alignment vertical="center"/>
    </xf>
    <xf numFmtId="0" fontId="2" fillId="0" borderId="7" xfId="0" applyFont="1" applyBorder="1" applyAlignment="1">
      <alignment horizontal="center" vertical="center"/>
    </xf>
    <xf numFmtId="0" fontId="17" fillId="6" borderId="4" xfId="0" applyFont="1" applyFill="1" applyBorder="1"/>
    <xf numFmtId="0" fontId="2" fillId="0" borderId="5" xfId="0" applyFont="1" applyBorder="1" applyAlignment="1">
      <alignment vertical="center"/>
    </xf>
    <xf numFmtId="10" fontId="18" fillId="2" borderId="5" xfId="0" applyNumberFormat="1" applyFont="1" applyFill="1" applyBorder="1" applyAlignment="1">
      <alignment horizontal="center"/>
    </xf>
    <xf numFmtId="10" fontId="17" fillId="2" borderId="0" xfId="0" applyNumberFormat="1" applyFont="1" applyFill="1"/>
    <xf numFmtId="10" fontId="19" fillId="2" borderId="5" xfId="1" applyNumberFormat="1" applyFont="1" applyFill="1" applyBorder="1" applyAlignment="1">
      <alignment horizontal="center"/>
    </xf>
    <xf numFmtId="0" fontId="2" fillId="0" borderId="5" xfId="0" applyFont="1" applyBorder="1" applyAlignment="1">
      <alignment horizontal="center" vertical="center"/>
    </xf>
    <xf numFmtId="0" fontId="14" fillId="3" borderId="57" xfId="0" applyFont="1" applyFill="1" applyBorder="1" applyAlignment="1">
      <alignment vertical="center"/>
    </xf>
    <xf numFmtId="0" fontId="8" fillId="0" borderId="58" xfId="0" applyFont="1" applyBorder="1" applyAlignment="1">
      <alignment vertical="center" wrapText="1"/>
    </xf>
    <xf numFmtId="0" fontId="8" fillId="0" borderId="61" xfId="0" applyFont="1" applyBorder="1" applyAlignment="1">
      <alignment vertical="center"/>
    </xf>
    <xf numFmtId="0" fontId="2" fillId="0" borderId="40" xfId="0" applyFont="1" applyBorder="1"/>
    <xf numFmtId="0" fontId="8" fillId="0" borderId="27" xfId="0" applyFont="1" applyBorder="1" applyAlignment="1">
      <alignment vertical="center" wrapText="1"/>
    </xf>
    <xf numFmtId="0" fontId="8" fillId="5" borderId="15" xfId="0" applyFont="1" applyFill="1" applyBorder="1"/>
    <xf numFmtId="0" fontId="8" fillId="5" borderId="18" xfId="0" applyFont="1" applyFill="1" applyBorder="1"/>
    <xf numFmtId="0" fontId="2" fillId="5" borderId="19" xfId="0" applyFont="1" applyFill="1" applyBorder="1"/>
    <xf numFmtId="0" fontId="11" fillId="5" borderId="42" xfId="0" applyFont="1" applyFill="1" applyBorder="1"/>
    <xf numFmtId="0" fontId="11" fillId="5" borderId="43" xfId="0" applyFont="1" applyFill="1" applyBorder="1"/>
    <xf numFmtId="0" fontId="11" fillId="0" borderId="0" xfId="0" applyFont="1"/>
    <xf numFmtId="0" fontId="8" fillId="5" borderId="31" xfId="0" applyFont="1" applyFill="1" applyBorder="1"/>
    <xf numFmtId="0" fontId="5" fillId="5" borderId="31" xfId="0" applyFont="1" applyFill="1" applyBorder="1"/>
    <xf numFmtId="0" fontId="5" fillId="5" borderId="32" xfId="0" applyFont="1" applyFill="1" applyBorder="1"/>
    <xf numFmtId="0" fontId="2" fillId="5" borderId="33" xfId="0" applyFont="1" applyFill="1" applyBorder="1"/>
    <xf numFmtId="0" fontId="8" fillId="5" borderId="34" xfId="0" applyFont="1" applyFill="1" applyBorder="1"/>
    <xf numFmtId="0" fontId="2" fillId="5" borderId="17" xfId="0" applyFont="1" applyFill="1" applyBorder="1"/>
    <xf numFmtId="0" fontId="8" fillId="5" borderId="19" xfId="0" applyFont="1" applyFill="1" applyBorder="1"/>
    <xf numFmtId="0" fontId="8" fillId="5" borderId="17" xfId="0" applyFont="1" applyFill="1" applyBorder="1"/>
    <xf numFmtId="0" fontId="8" fillId="5" borderId="16" xfId="0" applyFont="1" applyFill="1" applyBorder="1"/>
    <xf numFmtId="0" fontId="23" fillId="4" borderId="0" xfId="1" applyFont="1" applyFill="1" applyAlignment="1">
      <alignment horizontal="center" vertical="center"/>
    </xf>
    <xf numFmtId="0" fontId="24" fillId="0" borderId="20" xfId="1" applyFont="1" applyFill="1" applyBorder="1" applyAlignment="1">
      <alignment vertical="center"/>
    </xf>
    <xf numFmtId="0" fontId="23" fillId="4" borderId="0" xfId="1" applyFont="1" applyFill="1" applyAlignment="1">
      <alignment horizontal="center" vertical="center"/>
    </xf>
    <xf numFmtId="0" fontId="8" fillId="0" borderId="5" xfId="0" applyFont="1" applyBorder="1" applyAlignment="1">
      <alignment horizontal="left" vertical="center" wrapText="1"/>
    </xf>
    <xf numFmtId="0" fontId="21" fillId="0" borderId="5" xfId="0" applyFont="1" applyBorder="1" applyAlignment="1">
      <alignment horizontal="left" vertical="center" wrapText="1"/>
    </xf>
    <xf numFmtId="0" fontId="24" fillId="0" borderId="20" xfId="1" applyFont="1" applyFill="1" applyBorder="1" applyAlignment="1">
      <alignment horizontal="center" vertical="center"/>
    </xf>
    <xf numFmtId="0" fontId="11" fillId="7" borderId="0" xfId="0" applyFont="1" applyFill="1" applyAlignment="1">
      <alignment horizontal="center"/>
    </xf>
    <xf numFmtId="0" fontId="21" fillId="7" borderId="20" xfId="0" applyFont="1" applyFill="1" applyBorder="1" applyAlignment="1">
      <alignment horizontal="center" vertical="center" wrapText="1"/>
    </xf>
    <xf numFmtId="0" fontId="8" fillId="7" borderId="20" xfId="0" applyFont="1" applyFill="1" applyBorder="1" applyAlignment="1">
      <alignment horizontal="center" vertical="center" wrapText="1"/>
    </xf>
    <xf numFmtId="0" fontId="20" fillId="5" borderId="62" xfId="0" applyFont="1" applyFill="1" applyBorder="1" applyAlignment="1">
      <alignment horizontal="right"/>
    </xf>
    <xf numFmtId="0" fontId="20" fillId="5" borderId="63" xfId="0" applyFont="1" applyFill="1" applyBorder="1" applyAlignment="1">
      <alignment horizontal="right"/>
    </xf>
    <xf numFmtId="0" fontId="8" fillId="0" borderId="12" xfId="0" applyFont="1" applyBorder="1" applyAlignment="1">
      <alignment horizontal="left" vertical="top"/>
    </xf>
    <xf numFmtId="0" fontId="8" fillId="0" borderId="13" xfId="0" applyFont="1" applyBorder="1" applyAlignment="1">
      <alignment horizontal="left" vertical="top"/>
    </xf>
    <xf numFmtId="0" fontId="8" fillId="0" borderId="14" xfId="0" applyFont="1" applyBorder="1" applyAlignment="1">
      <alignment horizontal="left" vertical="top"/>
    </xf>
    <xf numFmtId="0" fontId="3" fillId="8" borderId="0" xfId="0" applyFont="1" applyFill="1" applyAlignment="1">
      <alignment horizontal="center" vertical="center"/>
    </xf>
    <xf numFmtId="0" fontId="4" fillId="8" borderId="0" xfId="0" applyFont="1" applyFill="1" applyAlignment="1">
      <alignment horizontal="center" vertical="top" wrapText="1"/>
    </xf>
    <xf numFmtId="0" fontId="6" fillId="8" borderId="0" xfId="0" applyFont="1" applyFill="1" applyAlignment="1">
      <alignment horizontal="center" vertical="center" wrapText="1"/>
    </xf>
    <xf numFmtId="0" fontId="9" fillId="8" borderId="0" xfId="0" applyFont="1" applyFill="1" applyAlignment="1">
      <alignment horizontal="left" vertical="center"/>
    </xf>
    <xf numFmtId="0" fontId="10" fillId="0" borderId="22" xfId="0" applyFont="1" applyBorder="1" applyAlignment="1">
      <alignment horizontal="left" vertical="center"/>
    </xf>
    <xf numFmtId="0" fontId="10" fillId="0" borderId="21" xfId="0" applyFont="1" applyBorder="1" applyAlignment="1">
      <alignment horizontal="left" vertical="center"/>
    </xf>
    <xf numFmtId="0" fontId="5" fillId="8" borderId="0" xfId="0" applyFont="1" applyFill="1" applyAlignment="1">
      <alignment horizontal="center" vertical="center" wrapText="1"/>
    </xf>
    <xf numFmtId="0" fontId="12" fillId="8" borderId="0" xfId="1" applyFont="1" applyFill="1" applyAlignment="1">
      <alignment horizontal="center" vertical="center"/>
    </xf>
    <xf numFmtId="0" fontId="13" fillId="0" borderId="52" xfId="1" applyFont="1" applyFill="1" applyBorder="1" applyAlignment="1">
      <alignment vertical="center"/>
    </xf>
    <xf numFmtId="0" fontId="13" fillId="0" borderId="8" xfId="1" applyFont="1" applyFill="1" applyBorder="1" applyAlignment="1">
      <alignment vertical="center"/>
    </xf>
    <xf numFmtId="0" fontId="13" fillId="0" borderId="64" xfId="1" applyFont="1" applyFill="1" applyBorder="1" applyAlignment="1">
      <alignment vertical="center"/>
    </xf>
    <xf numFmtId="0" fontId="13" fillId="0" borderId="0" xfId="1" applyFont="1" applyFill="1" applyBorder="1" applyAlignment="1">
      <alignment vertical="center"/>
    </xf>
  </cellXfs>
  <cellStyles count="2">
    <cellStyle name="Hyperlink" xfId="1" xr:uid="{00000000-000B-0000-0000-000008000000}"/>
    <cellStyle name="Normal" xfId="0" builtinId="0"/>
  </cellStyles>
  <dxfs count="57">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s>
  <tableStyles count="0" defaultTableStyle="TableStyleMedium2" defaultPivotStyle="PivotStyleLight16"/>
  <colors>
    <mruColors>
      <color rgb="FF00AC69"/>
      <color rgb="FFF46127"/>
      <color rgb="FFE7E6E6"/>
      <color rgb="FF000000"/>
      <color rgb="FFE35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 Target="richData/rdrichvalue.xml"/><Relationship Id="rId2" Type="http://schemas.openxmlformats.org/officeDocument/2006/relationships/worksheet" Target="worksheets/sheet2.xml"/><Relationship Id="rId16" Type="http://schemas.microsoft.com/office/2022/10/relationships/richValueRel" Target="richData/richValueRel.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390525</xdr:colOff>
      <xdr:row>1</xdr:row>
      <xdr:rowOff>95250</xdr:rowOff>
    </xdr:from>
    <xdr:to>
      <xdr:col>7</xdr:col>
      <xdr:colOff>2209800</xdr:colOff>
      <xdr:row>4</xdr:row>
      <xdr:rowOff>7620</xdr:rowOff>
    </xdr:to>
    <xdr:pic>
      <xdr:nvPicPr>
        <xdr:cNvPr id="3" name="Imagem 1">
          <a:extLst>
            <a:ext uri="{FF2B5EF4-FFF2-40B4-BE49-F238E27FC236}">
              <a16:creationId xmlns:a16="http://schemas.microsoft.com/office/drawing/2014/main" id="{8522D09B-6380-4520-B60C-5328F7B88095}"/>
            </a:ext>
            <a:ext uri="{147F2762-F138-4A5C-976F-8EAC2B608ADB}">
              <a16:predDERef xmlns:a16="http://schemas.microsoft.com/office/drawing/2014/main" pred="{8B5B08DF-50F4-46C4-9DCF-B607832F39DE}"/>
            </a:ext>
          </a:extLst>
        </xdr:cNvPr>
        <xdr:cNvPicPr>
          <a:picLocks noChangeAspect="1"/>
        </xdr:cNvPicPr>
      </xdr:nvPicPr>
      <xdr:blipFill>
        <a:blip xmlns:r="http://schemas.openxmlformats.org/officeDocument/2006/relationships" r:embed="rId1"/>
        <a:stretch>
          <a:fillRect/>
        </a:stretch>
      </xdr:blipFill>
      <xdr:spPr>
        <a:xfrm>
          <a:off x="7239000" y="276225"/>
          <a:ext cx="1819275" cy="4552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1209675</xdr:colOff>
      <xdr:row>4</xdr:row>
      <xdr:rowOff>95250</xdr:rowOff>
    </xdr:from>
    <xdr:to>
      <xdr:col>3</xdr:col>
      <xdr:colOff>1828800</xdr:colOff>
      <xdr:row>7</xdr:row>
      <xdr:rowOff>47625</xdr:rowOff>
    </xdr:to>
    <xdr:pic>
      <xdr:nvPicPr>
        <xdr:cNvPr id="2" name="Imagem 1">
          <a:extLst>
            <a:ext uri="{FF2B5EF4-FFF2-40B4-BE49-F238E27FC236}">
              <a16:creationId xmlns:a16="http://schemas.microsoft.com/office/drawing/2014/main" id="{920555EF-888B-4FDA-9C80-EE55CD8E408C}"/>
            </a:ext>
          </a:extLst>
        </xdr:cNvPr>
        <xdr:cNvPicPr>
          <a:picLocks noChangeAspect="1"/>
        </xdr:cNvPicPr>
      </xdr:nvPicPr>
      <xdr:blipFill>
        <a:blip xmlns:r="http://schemas.openxmlformats.org/officeDocument/2006/relationships" r:embed="rId1"/>
        <a:stretch>
          <a:fillRect/>
        </a:stretch>
      </xdr:blipFill>
      <xdr:spPr>
        <a:xfrm>
          <a:off x="8296275" y="838200"/>
          <a:ext cx="2047875" cy="533400"/>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
  <rv s="0">
    <v>0</v>
    <v>5</v>
  </rv>
  <rv s="0">
    <v>1</v>
    <v>5</v>
  </rv>
  <rv s="0">
    <v>2</v>
    <v>5</v>
  </rv>
  <rv s="0">
    <v>3</v>
    <v>5</v>
  </rv>
  <rv s="0">
    <v>4</v>
    <v>5</v>
  </rv>
  <rv s="0">
    <v>5</v>
    <v>5</v>
  </rv>
  <rv s="0">
    <v>6</v>
    <v>5</v>
  </rv>
  <rv s="1">
    <v>7</v>
    <v>5</v>
    <v>Seta para Direita com preenchimento sólido</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recursos-es.checklistfacil.com/modelo-de-checklist-para-apertura-y-cierre-de-tienda/?utm_medium=cta&amp;utm_source=ebook&amp;utm_campaign=modelo-checklist-inauguracion-tiendas-franquicias" TargetMode="External"/><Relationship Id="rId2" Type="http://schemas.openxmlformats.org/officeDocument/2006/relationships/hyperlink" Target="https://blog-es.checklistfacil.com/checklist/" TargetMode="External"/><Relationship Id="rId1" Type="http://schemas.openxmlformats.org/officeDocument/2006/relationships/hyperlink" Target="https://www.checklistfacil.com/es/lista-de-verificacion-digital/?utm_medium=cta&amp;utm_source=modelo&amp;utm_campaign=modelo-checklist-inauguracion-tiendas-franquicia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checklistfacil.com/es/lista-de-verificacion-digital/?utm_medium=cta&amp;utm_source=modelo&amp;utm_campaign=modelo-checklist-inauguracion-tiendas-franquicia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checklist-inauguracion-tiendas-franquicia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checklist-inauguracion-tiendas-franquicia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checklist-inauguracion-tiendas-franquicia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checklist-inauguracion-tiendas-franquicia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checklist-inauguracion-tiendas-franquicia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checklist-inauguracion-tiendas-franquicias"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checklist-inauguracion-tiendas-franquicias"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checklist-inauguracion-tiendas-franquicia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checklistfacil.com/es/lista-de-verificacion-digital/?utm_medium=cta&amp;utm_source=modelo&amp;utm_campaign=modelo-checklist-inauguracion-tiendas-franquicias" TargetMode="External"/><Relationship Id="rId2" Type="http://schemas.openxmlformats.org/officeDocument/2006/relationships/hyperlink" Target="https://www.checklistfacil.com/es/lista-de-verificacion-digital/?utm_medium=cta&amp;utm_source=modelo&amp;utm_campaign=modelo-checklist-inauguracion-tiendas-franquicias" TargetMode="External"/><Relationship Id="rId1" Type="http://schemas.openxmlformats.org/officeDocument/2006/relationships/hyperlink" Target="https://www.checklistfacil.com/es/lista-de-verificacion-digital/?utm_medium=cta&amp;utm_source=modelo&amp;utm_campaign=modelo-checklist-merchandis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77735-9F25-4950-A72E-DFE833C526A1}">
  <dimension ref="A1:K17"/>
  <sheetViews>
    <sheetView showGridLines="0" tabSelected="1" workbookViewId="0">
      <selection activeCell="C3" sqref="C3"/>
    </sheetView>
  </sheetViews>
  <sheetFormatPr defaultColWidth="9.140625" defaultRowHeight="12.75"/>
  <cols>
    <col min="1" max="2" width="3.5703125" style="23" customWidth="1"/>
    <col min="3" max="3" width="32.85546875" style="23" customWidth="1"/>
    <col min="4" max="4" width="50" style="23" customWidth="1"/>
    <col min="5" max="5" width="3.5703125" style="23" customWidth="1"/>
    <col min="6" max="6" width="6.28515625" style="23" customWidth="1"/>
    <col min="7" max="7" width="2.85546875" style="23" customWidth="1"/>
    <col min="8" max="8" width="42.28515625" style="23" customWidth="1"/>
    <col min="9" max="9" width="46" style="23" customWidth="1"/>
    <col min="10" max="10" width="2.140625" style="23" customWidth="1"/>
    <col min="11" max="16384" width="9.140625" style="23"/>
  </cols>
  <sheetData>
    <row r="1" spans="1:11" ht="14.25">
      <c r="A1" s="18" t="s">
        <v>0</v>
      </c>
      <c r="B1" s="19" t="s">
        <v>0</v>
      </c>
      <c r="C1" s="20"/>
      <c r="D1" s="21" t="s">
        <v>0</v>
      </c>
      <c r="E1" s="30" t="s">
        <v>0</v>
      </c>
    </row>
    <row r="2" spans="1:11" ht="14.25" customHeight="1">
      <c r="B2" s="96" t="s">
        <v>0</v>
      </c>
      <c r="C2" s="97"/>
      <c r="D2" s="97"/>
      <c r="E2" s="97"/>
      <c r="F2" s="97"/>
      <c r="G2" s="97"/>
      <c r="H2" s="108"/>
      <c r="I2" s="25"/>
    </row>
    <row r="3" spans="1:11" ht="14.25" customHeight="1">
      <c r="B3" s="110"/>
      <c r="C3" s="27" t="s">
        <v>1</v>
      </c>
      <c r="D3" s="27"/>
      <c r="E3" s="28"/>
      <c r="F3" s="28"/>
      <c r="G3" s="28"/>
      <c r="H3" s="109"/>
      <c r="I3" s="25"/>
    </row>
    <row r="4" spans="1:11" ht="14.25">
      <c r="B4" s="110"/>
      <c r="C4" s="28"/>
      <c r="D4" s="28"/>
      <c r="E4" s="28"/>
      <c r="F4" s="28"/>
      <c r="G4" s="28"/>
      <c r="H4" s="109"/>
      <c r="I4" s="25"/>
    </row>
    <row r="5" spans="1:11" ht="14.25">
      <c r="B5" s="29" t="s">
        <v>0</v>
      </c>
      <c r="C5" s="19" t="s">
        <v>0</v>
      </c>
      <c r="D5" s="20"/>
      <c r="E5" s="21" t="s">
        <v>0</v>
      </c>
      <c r="F5" s="30" t="s">
        <v>0</v>
      </c>
      <c r="G5" s="20"/>
      <c r="H5" s="20"/>
      <c r="I5" s="22"/>
      <c r="J5" s="22"/>
    </row>
    <row r="6" spans="1:11" ht="14.25">
      <c r="A6" s="24"/>
      <c r="B6" s="31" t="s">
        <v>0</v>
      </c>
      <c r="C6" s="32" t="s">
        <v>0</v>
      </c>
      <c r="D6" s="33"/>
      <c r="E6" s="34" t="s">
        <v>0</v>
      </c>
      <c r="F6" s="35" t="s">
        <v>0</v>
      </c>
      <c r="G6" s="31" t="s">
        <v>0</v>
      </c>
      <c r="H6" s="32" t="s">
        <v>0</v>
      </c>
      <c r="I6" s="33"/>
      <c r="J6" s="34" t="s">
        <v>0</v>
      </c>
      <c r="K6" s="30" t="s">
        <v>0</v>
      </c>
    </row>
    <row r="7" spans="1:11" ht="15.75">
      <c r="A7" s="24"/>
      <c r="B7" s="36" t="s">
        <v>0</v>
      </c>
      <c r="C7" s="37" t="s">
        <v>2</v>
      </c>
      <c r="E7" s="38" t="s">
        <v>0</v>
      </c>
      <c r="F7" s="35" t="s">
        <v>0</v>
      </c>
      <c r="G7" s="36" t="s">
        <v>0</v>
      </c>
      <c r="H7" s="37" t="s">
        <v>3</v>
      </c>
      <c r="J7" s="38" t="s">
        <v>0</v>
      </c>
      <c r="K7" s="30" t="s">
        <v>0</v>
      </c>
    </row>
    <row r="8" spans="1:11" ht="14.25">
      <c r="A8" s="24"/>
      <c r="B8" s="36" t="s">
        <v>0</v>
      </c>
      <c r="C8" s="39" t="s">
        <v>0</v>
      </c>
      <c r="E8" s="38" t="s">
        <v>0</v>
      </c>
      <c r="F8" s="35" t="s">
        <v>0</v>
      </c>
      <c r="G8" s="36" t="s">
        <v>0</v>
      </c>
      <c r="H8" s="39" t="s">
        <v>0</v>
      </c>
      <c r="J8" s="38" t="s">
        <v>0</v>
      </c>
      <c r="K8" s="30" t="s">
        <v>0</v>
      </c>
    </row>
    <row r="9" spans="1:11" ht="120" customHeight="1">
      <c r="A9" s="24"/>
      <c r="B9" s="36" t="s">
        <v>0</v>
      </c>
      <c r="C9" s="114" t="s">
        <v>4</v>
      </c>
      <c r="D9" s="114"/>
      <c r="E9" s="38" t="s">
        <v>0</v>
      </c>
      <c r="F9" s="35" t="s">
        <v>0</v>
      </c>
      <c r="G9" s="36" t="s">
        <v>0</v>
      </c>
      <c r="H9" s="115" t="s">
        <v>5</v>
      </c>
      <c r="I9" s="114"/>
      <c r="J9" s="38" t="s">
        <v>0</v>
      </c>
      <c r="K9" s="30" t="s">
        <v>0</v>
      </c>
    </row>
    <row r="10" spans="1:11" ht="25.5" customHeight="1">
      <c r="A10" s="24"/>
      <c r="B10" s="40" t="s">
        <v>0</v>
      </c>
      <c r="C10" s="116" t="s">
        <v>6</v>
      </c>
      <c r="D10" s="116"/>
      <c r="E10" s="41" t="s">
        <v>0</v>
      </c>
      <c r="F10" s="42" t="s">
        <v>0</v>
      </c>
      <c r="G10" s="40" t="s">
        <v>0</v>
      </c>
      <c r="H10" s="112" t="s">
        <v>7</v>
      </c>
      <c r="I10" s="43"/>
      <c r="J10" s="41" t="s">
        <v>0</v>
      </c>
      <c r="K10" s="44" t="s">
        <v>0</v>
      </c>
    </row>
    <row r="11" spans="1:11" ht="14.25">
      <c r="B11" s="29" t="s">
        <v>0</v>
      </c>
      <c r="C11" s="19" t="s">
        <v>0</v>
      </c>
      <c r="D11" s="20"/>
      <c r="E11" s="21" t="s">
        <v>0</v>
      </c>
      <c r="F11" s="21" t="s">
        <v>0</v>
      </c>
      <c r="G11" s="20"/>
      <c r="H11" s="20"/>
      <c r="I11" s="20"/>
      <c r="J11" s="20"/>
    </row>
    <row r="12" spans="1:11" ht="14.25">
      <c r="B12" s="45" t="s">
        <v>0</v>
      </c>
      <c r="C12" s="46" t="s">
        <v>0</v>
      </c>
      <c r="D12" s="47"/>
      <c r="E12" s="46" t="s">
        <v>0</v>
      </c>
      <c r="F12" s="46" t="s">
        <v>0</v>
      </c>
      <c r="G12" s="47"/>
      <c r="H12" s="47"/>
      <c r="I12" s="47"/>
      <c r="J12" s="48"/>
      <c r="K12" s="25"/>
    </row>
    <row r="13" spans="1:11" ht="15.75">
      <c r="B13" s="49" t="s">
        <v>0</v>
      </c>
      <c r="C13" s="117" t="s">
        <v>8</v>
      </c>
      <c r="D13" s="117"/>
      <c r="E13" s="117"/>
      <c r="F13" s="117"/>
      <c r="G13" s="117"/>
      <c r="H13" s="117"/>
      <c r="I13" s="117"/>
      <c r="J13" s="50"/>
      <c r="K13" s="25"/>
    </row>
    <row r="14" spans="1:11" ht="15.75">
      <c r="B14" s="49" t="s">
        <v>0</v>
      </c>
      <c r="C14" s="51" t="s">
        <v>0</v>
      </c>
      <c r="D14" s="52"/>
      <c r="E14" s="53" t="s">
        <v>0</v>
      </c>
      <c r="F14" s="53" t="s">
        <v>0</v>
      </c>
      <c r="G14" s="52"/>
      <c r="H14" s="52"/>
      <c r="I14" s="52"/>
      <c r="J14" s="50"/>
      <c r="K14" s="25"/>
    </row>
    <row r="15" spans="1:11" ht="72.75" customHeight="1">
      <c r="B15" s="54" t="s">
        <v>0</v>
      </c>
      <c r="C15" s="118" t="s">
        <v>9</v>
      </c>
      <c r="D15" s="119"/>
      <c r="E15" s="119"/>
      <c r="F15" s="119"/>
      <c r="G15" s="119"/>
      <c r="H15" s="119"/>
      <c r="I15" s="119"/>
      <c r="J15" s="55"/>
      <c r="K15" s="25"/>
    </row>
    <row r="16" spans="1:11" ht="14.25">
      <c r="B16" s="29"/>
      <c r="C16" s="56"/>
      <c r="D16" s="56"/>
      <c r="E16" s="56"/>
      <c r="F16" s="56"/>
      <c r="G16" s="56"/>
      <c r="H16" s="56"/>
      <c r="I16" s="57"/>
      <c r="J16" s="58"/>
      <c r="K16" s="25"/>
    </row>
    <row r="17" spans="2:10" ht="28.5" customHeight="1">
      <c r="B17" s="29" t="s">
        <v>0</v>
      </c>
      <c r="C17" s="59" t="s">
        <v>0</v>
      </c>
      <c r="D17" s="113" t="s">
        <v>10</v>
      </c>
      <c r="E17" s="113"/>
      <c r="F17" s="113"/>
      <c r="G17" s="113"/>
      <c r="H17" s="113"/>
      <c r="I17" s="60"/>
      <c r="J17" s="60"/>
    </row>
  </sheetData>
  <mergeCells count="6">
    <mergeCell ref="D17:H17"/>
    <mergeCell ref="C9:D9"/>
    <mergeCell ref="H9:I9"/>
    <mergeCell ref="C10:D10"/>
    <mergeCell ref="C13:I13"/>
    <mergeCell ref="C15:I15"/>
  </mergeCells>
  <hyperlinks>
    <hyperlink ref="D17:H17" r:id="rId1" display="SOLICITA AHORA UNA DEMONSTRACIÓN GRATUITA" xr:uid="{4FB84EFE-4FB2-4080-9651-F5984E073E12}"/>
    <hyperlink ref="C10:D10" r:id="rId2" display="• ¿Cómo aumentar la eficiencia operacional mediante el uso de checklists?" xr:uid="{D503FBDA-FCA0-4379-8B76-3534DE79C4B1}"/>
    <hyperlink ref="H10" r:id="rId3" xr:uid="{9A18DFCD-BD4C-4D7B-9035-41A0986125A8}"/>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8A692-477C-4F00-9A37-22EC85180608}">
  <dimension ref="A1:G28"/>
  <sheetViews>
    <sheetView showGridLines="0" topLeftCell="A18" workbookViewId="0">
      <selection activeCell="B23" sqref="B23:D23"/>
    </sheetView>
  </sheetViews>
  <sheetFormatPr defaultColWidth="9.140625" defaultRowHeight="13.15"/>
  <cols>
    <col min="1" max="1" width="9.140625" style="23"/>
    <col min="2" max="2" width="97.140625" style="86" customWidth="1"/>
    <col min="3" max="3" width="21.42578125" style="90" customWidth="1"/>
    <col min="4" max="4" width="28.5703125" style="23" customWidth="1"/>
    <col min="5" max="16384" width="9.140625" style="23"/>
  </cols>
  <sheetData>
    <row r="1" spans="1:7">
      <c r="B1" s="63"/>
      <c r="C1" s="64"/>
      <c r="D1" s="22"/>
      <c r="E1" s="22"/>
    </row>
    <row r="2" spans="1:7" ht="13.9">
      <c r="A2" s="24"/>
      <c r="B2" s="96" t="s">
        <v>0</v>
      </c>
      <c r="C2" s="97" t="s">
        <v>0</v>
      </c>
      <c r="D2" s="98"/>
      <c r="E2" s="29" t="s">
        <v>0</v>
      </c>
      <c r="F2" s="25"/>
    </row>
    <row r="3" spans="1:7" ht="15.75">
      <c r="A3" s="24"/>
      <c r="B3" s="99" t="s">
        <v>1</v>
      </c>
      <c r="C3" s="26"/>
      <c r="D3" s="100"/>
      <c r="E3" s="101" t="s">
        <v>0</v>
      </c>
      <c r="F3" s="25"/>
    </row>
    <row r="4" spans="1:7" ht="13.9" customHeight="1">
      <c r="A4" s="24"/>
      <c r="B4" s="102" t="s">
        <v>0</v>
      </c>
      <c r="C4" s="120" t="s">
        <v>11</v>
      </c>
      <c r="D4" s="121"/>
      <c r="E4" s="29"/>
      <c r="F4" s="25"/>
    </row>
    <row r="5" spans="1:7" ht="14.25">
      <c r="A5" s="24"/>
      <c r="B5" s="103" t="s">
        <v>12</v>
      </c>
      <c r="C5" s="104"/>
      <c r="D5" s="105"/>
      <c r="E5" s="29" t="s">
        <v>0</v>
      </c>
      <c r="F5" s="25"/>
    </row>
    <row r="6" spans="1:7" ht="14.25">
      <c r="A6" s="24"/>
      <c r="B6" s="103" t="s">
        <v>13</v>
      </c>
      <c r="C6" s="104"/>
      <c r="D6" s="105"/>
      <c r="E6" s="29" t="s">
        <v>0</v>
      </c>
      <c r="F6" s="25"/>
    </row>
    <row r="7" spans="1:7" ht="14.25">
      <c r="A7" s="24"/>
      <c r="B7" s="103" t="s">
        <v>14</v>
      </c>
      <c r="C7" s="104"/>
      <c r="D7" s="105"/>
      <c r="E7" s="29" t="s">
        <v>0</v>
      </c>
      <c r="F7" s="25"/>
    </row>
    <row r="8" spans="1:7" ht="13.9">
      <c r="A8" s="24"/>
      <c r="B8" s="106" t="s">
        <v>0</v>
      </c>
      <c r="C8" s="28" t="s">
        <v>0</v>
      </c>
      <c r="D8" s="107"/>
      <c r="E8" s="29" t="s">
        <v>0</v>
      </c>
      <c r="F8" s="25"/>
    </row>
    <row r="9" spans="1:7" ht="12.75">
      <c r="B9" s="81"/>
      <c r="C9" s="82"/>
      <c r="D9" s="58"/>
      <c r="E9" s="61"/>
      <c r="F9" s="25"/>
    </row>
    <row r="10" spans="1:7" ht="35.25" customHeight="1">
      <c r="A10" s="24"/>
      <c r="B10" s="91" t="s">
        <v>15</v>
      </c>
      <c r="C10" s="66" t="s">
        <v>16</v>
      </c>
      <c r="D10" s="66" t="s">
        <v>17</v>
      </c>
      <c r="E10" s="94"/>
    </row>
    <row r="11" spans="1:7" ht="37.5" customHeight="1">
      <c r="A11" s="24"/>
      <c r="B11" s="67" t="s">
        <v>18</v>
      </c>
      <c r="C11" s="68" t="s">
        <v>19</v>
      </c>
      <c r="D11" s="69"/>
      <c r="E11" s="25"/>
      <c r="F11" s="70" t="b">
        <f>IF(C11="sim",1)</f>
        <v>0</v>
      </c>
      <c r="G11" s="71" t="b">
        <f>IF(C11="n/a",1)</f>
        <v>0</v>
      </c>
    </row>
    <row r="12" spans="1:7" ht="37.5" customHeight="1">
      <c r="A12" s="24"/>
      <c r="B12" s="74" t="s">
        <v>20</v>
      </c>
      <c r="C12" s="68" t="s">
        <v>21</v>
      </c>
      <c r="D12" s="73"/>
      <c r="E12" s="25"/>
      <c r="F12" s="70" t="b">
        <f t="shared" ref="F12:F21" si="0">IF(C12="sim",1)</f>
        <v>0</v>
      </c>
      <c r="G12" s="71" t="b">
        <f t="shared" ref="G12:G21" si="1">IF(C12="n/a",1)</f>
        <v>0</v>
      </c>
    </row>
    <row r="13" spans="1:7" ht="37.5" customHeight="1">
      <c r="A13" s="24"/>
      <c r="B13" s="67" t="s">
        <v>22</v>
      </c>
      <c r="C13" s="68" t="s">
        <v>23</v>
      </c>
      <c r="D13" s="73"/>
      <c r="E13" s="25"/>
      <c r="F13" s="70" t="b">
        <f t="shared" si="0"/>
        <v>0</v>
      </c>
      <c r="G13" s="71">
        <f t="shared" si="1"/>
        <v>1</v>
      </c>
    </row>
    <row r="14" spans="1:7" ht="37.5" customHeight="1">
      <c r="A14" s="24"/>
      <c r="B14" s="92" t="s">
        <v>24</v>
      </c>
      <c r="C14" s="68"/>
      <c r="D14" s="77"/>
      <c r="E14" s="25"/>
      <c r="F14" s="70" t="b">
        <f t="shared" si="0"/>
        <v>0</v>
      </c>
      <c r="G14" s="71" t="b">
        <f t="shared" si="1"/>
        <v>0</v>
      </c>
    </row>
    <row r="15" spans="1:7" ht="37.5" customHeight="1">
      <c r="A15" s="24"/>
      <c r="B15" s="75" t="s">
        <v>25</v>
      </c>
      <c r="C15" s="68"/>
      <c r="D15" s="77"/>
      <c r="E15" s="25"/>
      <c r="F15" s="70" t="b">
        <f t="shared" si="0"/>
        <v>0</v>
      </c>
      <c r="G15" s="71" t="b">
        <f t="shared" si="1"/>
        <v>0</v>
      </c>
    </row>
    <row r="16" spans="1:7" ht="37.5" customHeight="1">
      <c r="A16" s="24"/>
      <c r="B16" s="92" t="s">
        <v>26</v>
      </c>
      <c r="C16" s="68"/>
      <c r="D16" s="77"/>
      <c r="E16" s="25"/>
      <c r="F16" s="70" t="b">
        <f t="shared" si="0"/>
        <v>0</v>
      </c>
      <c r="G16" s="71" t="b">
        <f t="shared" si="1"/>
        <v>0</v>
      </c>
    </row>
    <row r="17" spans="1:7" ht="37.5" customHeight="1">
      <c r="A17" s="24"/>
      <c r="B17" s="92" t="s">
        <v>27</v>
      </c>
      <c r="C17" s="68"/>
      <c r="D17" s="77"/>
      <c r="E17" s="25"/>
      <c r="F17" s="70" t="b">
        <f t="shared" si="0"/>
        <v>0</v>
      </c>
      <c r="G17" s="71" t="b">
        <f t="shared" si="1"/>
        <v>0</v>
      </c>
    </row>
    <row r="18" spans="1:7" ht="37.5" customHeight="1">
      <c r="A18" s="24"/>
      <c r="B18" s="75" t="s">
        <v>28</v>
      </c>
      <c r="C18" s="68"/>
      <c r="D18" s="77"/>
      <c r="E18" s="25"/>
      <c r="F18" s="70" t="b">
        <f t="shared" si="0"/>
        <v>0</v>
      </c>
      <c r="G18" s="71" t="b">
        <f t="shared" si="1"/>
        <v>0</v>
      </c>
    </row>
    <row r="19" spans="1:7" ht="37.5" customHeight="1">
      <c r="A19" s="24"/>
      <c r="B19" s="75" t="s">
        <v>29</v>
      </c>
      <c r="C19" s="68"/>
      <c r="D19" s="77"/>
      <c r="E19" s="25"/>
      <c r="F19" s="70" t="b">
        <f t="shared" si="0"/>
        <v>0</v>
      </c>
      <c r="G19" s="71" t="b">
        <f t="shared" si="1"/>
        <v>0</v>
      </c>
    </row>
    <row r="20" spans="1:7" ht="37.5" customHeight="1">
      <c r="A20" s="24"/>
      <c r="B20" s="75" t="s">
        <v>30</v>
      </c>
      <c r="C20" s="68"/>
      <c r="D20" s="77"/>
      <c r="E20" s="25"/>
      <c r="F20" s="70" t="b">
        <f t="shared" si="0"/>
        <v>0</v>
      </c>
      <c r="G20" s="71" t="b">
        <f t="shared" si="1"/>
        <v>0</v>
      </c>
    </row>
    <row r="21" spans="1:7" ht="37.5" customHeight="1">
      <c r="A21" s="24"/>
      <c r="B21" s="93" t="s">
        <v>31</v>
      </c>
      <c r="C21" s="79"/>
      <c r="D21" s="80"/>
      <c r="E21" s="25"/>
      <c r="F21" s="70" t="b">
        <f t="shared" si="0"/>
        <v>0</v>
      </c>
      <c r="G21" s="71" t="b">
        <f t="shared" si="1"/>
        <v>0</v>
      </c>
    </row>
    <row r="22" spans="1:7" ht="35.25" customHeight="1">
      <c r="B22" s="81"/>
      <c r="C22" s="82"/>
      <c r="D22" s="20"/>
    </row>
    <row r="23" spans="1:7" ht="93.75" customHeight="1">
      <c r="A23" s="24"/>
      <c r="B23" s="122" t="s">
        <v>32</v>
      </c>
      <c r="C23" s="123"/>
      <c r="D23" s="124"/>
      <c r="E23" s="25"/>
    </row>
    <row r="24" spans="1:7" ht="12.75">
      <c r="B24" s="83"/>
      <c r="C24" s="84"/>
      <c r="D24" s="60"/>
    </row>
    <row r="25" spans="1:7" ht="12.75">
      <c r="B25" s="83"/>
      <c r="C25" s="84"/>
      <c r="D25" s="60"/>
    </row>
    <row r="26" spans="1:7" ht="18">
      <c r="B26" s="129" t="s">
        <v>33</v>
      </c>
      <c r="C26" s="130"/>
      <c r="D26" s="85">
        <f>SUM(F11:F21,G11:G21)</f>
        <v>1</v>
      </c>
    </row>
    <row r="27" spans="1:7" ht="18">
      <c r="C27" s="87"/>
      <c r="D27" s="88">
        <f>D26/11</f>
        <v>9.0909090909090912E-2</v>
      </c>
    </row>
    <row r="28" spans="1:7" ht="26.25" customHeight="1">
      <c r="B28" s="111" t="s">
        <v>34</v>
      </c>
      <c r="C28" s="89"/>
    </row>
  </sheetData>
  <mergeCells count="3">
    <mergeCell ref="C4:D4"/>
    <mergeCell ref="B23:D23"/>
    <mergeCell ref="B26:C26"/>
  </mergeCells>
  <conditionalFormatting sqref="C11:C13">
    <cfRule type="cellIs" dxfId="56" priority="7" operator="equal">
      <formula>"N/A"</formula>
    </cfRule>
    <cfRule type="cellIs" dxfId="55" priority="8" operator="equal">
      <formula>"NO"</formula>
    </cfRule>
    <cfRule type="cellIs" dxfId="54" priority="9" operator="equal">
      <formula>"SÍ"</formula>
    </cfRule>
  </conditionalFormatting>
  <conditionalFormatting sqref="C14:C20">
    <cfRule type="cellIs" dxfId="53" priority="4" operator="equal">
      <formula>"N/A"</formula>
    </cfRule>
    <cfRule type="cellIs" dxfId="52" priority="5" operator="equal">
      <formula>"NO"</formula>
    </cfRule>
    <cfRule type="cellIs" dxfId="51" priority="6" operator="equal">
      <formula>"SÍ"</formula>
    </cfRule>
  </conditionalFormatting>
  <conditionalFormatting sqref="C21">
    <cfRule type="cellIs" dxfId="50" priority="1" operator="equal">
      <formula>"N/A"</formula>
    </cfRule>
    <cfRule type="cellIs" dxfId="49" priority="2" operator="equal">
      <formula>"NO"</formula>
    </cfRule>
    <cfRule type="cellIs" dxfId="48" priority="3" operator="equal">
      <formula>"SÍ"</formula>
    </cfRule>
  </conditionalFormatting>
  <dataValidations count="1">
    <dataValidation type="list" allowBlank="1" showInputMessage="1" showErrorMessage="1" sqref="C11:C21" xr:uid="{743C6D3B-A797-4F5E-9832-8DEE18807292}">
      <formula1>"SÍ, NO, N/A"</formula1>
    </dataValidation>
  </dataValidations>
  <hyperlinks>
    <hyperlink ref="B28" r:id="rId1" xr:uid="{E73A1C7C-DEB3-448B-8387-049FCE1AD87A}"/>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D6AE5-261A-4BBE-AFBE-BFEFC8234852}">
  <dimension ref="A1:G16"/>
  <sheetViews>
    <sheetView showGridLines="0" workbookViewId="0">
      <selection activeCell="B9" sqref="B9"/>
    </sheetView>
  </sheetViews>
  <sheetFormatPr defaultColWidth="9.140625" defaultRowHeight="13.15"/>
  <cols>
    <col min="1" max="1" width="9.140625" style="23"/>
    <col min="2" max="2" width="97.140625" style="86" customWidth="1"/>
    <col min="3" max="3" width="21.42578125" style="90" customWidth="1"/>
    <col min="4" max="4" width="28.5703125" style="23" customWidth="1"/>
    <col min="5" max="16384" width="9.140625" style="23"/>
  </cols>
  <sheetData>
    <row r="1" spans="1:7">
      <c r="B1" s="63"/>
      <c r="C1" s="64"/>
      <c r="D1" s="22"/>
    </row>
    <row r="2" spans="1:7" ht="35.25" customHeight="1">
      <c r="A2" s="24"/>
      <c r="B2" s="65" t="s">
        <v>35</v>
      </c>
      <c r="C2" s="66" t="s">
        <v>16</v>
      </c>
      <c r="D2" s="66" t="s">
        <v>17</v>
      </c>
      <c r="E2" s="25"/>
    </row>
    <row r="3" spans="1:7" ht="37.5" customHeight="1">
      <c r="A3" s="24"/>
      <c r="B3" s="67" t="s">
        <v>36</v>
      </c>
      <c r="C3" s="68"/>
      <c r="D3" s="69"/>
      <c r="E3" s="25"/>
      <c r="F3" s="70" t="b">
        <f>IF(C3="sim",1)</f>
        <v>0</v>
      </c>
      <c r="G3" s="71" t="b">
        <f>IF(C3="n/a",1)</f>
        <v>0</v>
      </c>
    </row>
    <row r="4" spans="1:7" ht="37.5" customHeight="1">
      <c r="A4" s="24"/>
      <c r="B4" s="67" t="s">
        <v>37</v>
      </c>
      <c r="C4" s="68"/>
      <c r="D4" s="73"/>
      <c r="E4" s="25"/>
      <c r="F4" s="70" t="b">
        <f t="shared" ref="F4:F9" si="0">IF(C4="sim",1)</f>
        <v>0</v>
      </c>
      <c r="G4" s="71" t="b">
        <f t="shared" ref="G4:G9" si="1">IF(C4="n/a",1)</f>
        <v>0</v>
      </c>
    </row>
    <row r="5" spans="1:7" ht="37.5" customHeight="1">
      <c r="A5" s="24"/>
      <c r="B5" s="74" t="s">
        <v>38</v>
      </c>
      <c r="C5" s="68"/>
      <c r="D5" s="73"/>
      <c r="E5" s="25"/>
      <c r="F5" s="70" t="b">
        <f t="shared" si="0"/>
        <v>0</v>
      </c>
      <c r="G5" s="71" t="b">
        <f t="shared" si="1"/>
        <v>0</v>
      </c>
    </row>
    <row r="6" spans="1:7" ht="37.5" customHeight="1">
      <c r="A6" s="24"/>
      <c r="B6" s="67" t="s">
        <v>39</v>
      </c>
      <c r="C6" s="68"/>
      <c r="D6" s="73"/>
      <c r="E6" s="25"/>
      <c r="F6" s="70" t="b">
        <f t="shared" si="0"/>
        <v>0</v>
      </c>
      <c r="G6" s="71" t="b">
        <f t="shared" si="1"/>
        <v>0</v>
      </c>
    </row>
    <row r="7" spans="1:7" ht="37.5" customHeight="1">
      <c r="A7" s="24"/>
      <c r="B7" s="75" t="s">
        <v>40</v>
      </c>
      <c r="C7" s="68"/>
      <c r="D7" s="77"/>
      <c r="E7" s="25"/>
      <c r="F7" s="70"/>
      <c r="G7" s="71"/>
    </row>
    <row r="8" spans="1:7" ht="37.5" customHeight="1">
      <c r="A8" s="24"/>
      <c r="B8" s="75" t="s">
        <v>41</v>
      </c>
      <c r="C8" s="68"/>
      <c r="D8" s="77"/>
      <c r="E8" s="25"/>
      <c r="F8" s="70"/>
      <c r="G8" s="71"/>
    </row>
    <row r="9" spans="1:7" ht="37.5" customHeight="1">
      <c r="A9" s="24"/>
      <c r="B9" s="78" t="s">
        <v>42</v>
      </c>
      <c r="C9" s="79"/>
      <c r="D9" s="80"/>
      <c r="E9" s="25"/>
      <c r="F9" s="70" t="b">
        <f t="shared" si="0"/>
        <v>0</v>
      </c>
      <c r="G9" s="71" t="b">
        <f t="shared" si="1"/>
        <v>0</v>
      </c>
    </row>
    <row r="10" spans="1:7" ht="35.25" customHeight="1">
      <c r="B10" s="81"/>
      <c r="C10" s="82"/>
      <c r="D10" s="20"/>
    </row>
    <row r="11" spans="1:7" ht="93.75" customHeight="1">
      <c r="A11" s="24"/>
      <c r="B11" s="122" t="s">
        <v>32</v>
      </c>
      <c r="C11" s="123"/>
      <c r="D11" s="124"/>
      <c r="E11" s="25"/>
    </row>
    <row r="12" spans="1:7" ht="12.75">
      <c r="B12" s="83"/>
      <c r="C12" s="84"/>
      <c r="D12" s="60"/>
    </row>
    <row r="13" spans="1:7" ht="12.75">
      <c r="B13" s="83"/>
      <c r="C13" s="84"/>
      <c r="D13" s="60"/>
    </row>
    <row r="14" spans="1:7" ht="18">
      <c r="B14" s="129" t="s">
        <v>43</v>
      </c>
      <c r="C14" s="130"/>
      <c r="D14" s="85">
        <f>SUM(F3:F9,G3:G9)</f>
        <v>0</v>
      </c>
    </row>
    <row r="15" spans="1:7" ht="18">
      <c r="C15" s="87"/>
      <c r="D15" s="88">
        <f>D14/7</f>
        <v>0</v>
      </c>
    </row>
    <row r="16" spans="1:7" ht="26.25" customHeight="1">
      <c r="B16" s="111" t="s">
        <v>34</v>
      </c>
      <c r="C16" s="89"/>
    </row>
  </sheetData>
  <mergeCells count="2">
    <mergeCell ref="B11:D11"/>
    <mergeCell ref="B14:C14"/>
  </mergeCells>
  <conditionalFormatting sqref="C3:C8">
    <cfRule type="cellIs" dxfId="47" priority="4" operator="equal">
      <formula>"N/A"</formula>
    </cfRule>
    <cfRule type="cellIs" dxfId="46" priority="5" operator="equal">
      <formula>"NO"</formula>
    </cfRule>
    <cfRule type="cellIs" dxfId="45" priority="6" operator="equal">
      <formula>"SÍ"</formula>
    </cfRule>
  </conditionalFormatting>
  <conditionalFormatting sqref="C9">
    <cfRule type="cellIs" dxfId="44" priority="1" operator="equal">
      <formula>"N/A"</formula>
    </cfRule>
    <cfRule type="cellIs" dxfId="43" priority="2" operator="equal">
      <formula>"NO"</formula>
    </cfRule>
    <cfRule type="cellIs" dxfId="42" priority="3" operator="equal">
      <formula>"SÍ"</formula>
    </cfRule>
  </conditionalFormatting>
  <dataValidations count="1">
    <dataValidation type="list" allowBlank="1" showInputMessage="1" showErrorMessage="1" sqref="C3:C9" xr:uid="{1FF12C84-8810-49C1-8FB6-9D110B8A0D78}">
      <formula1>"SÍ, NO, N/A"</formula1>
    </dataValidation>
  </dataValidations>
  <hyperlinks>
    <hyperlink ref="B16" r:id="rId1" xr:uid="{376E205D-1929-4587-B0D9-40273E55B07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CD8C5-D84A-443C-BAED-C9EAA7BB579D}">
  <dimension ref="A1:G22"/>
  <sheetViews>
    <sheetView showGridLines="0" workbookViewId="0">
      <selection activeCell="B15" sqref="B15"/>
    </sheetView>
  </sheetViews>
  <sheetFormatPr defaultColWidth="9.140625" defaultRowHeight="13.15"/>
  <cols>
    <col min="1" max="1" width="9.140625" style="23"/>
    <col min="2" max="2" width="97.140625" style="86" customWidth="1"/>
    <col min="3" max="3" width="21.42578125" style="90" customWidth="1"/>
    <col min="4" max="4" width="28.5703125" style="23" customWidth="1"/>
    <col min="5" max="16384" width="9.140625" style="23"/>
  </cols>
  <sheetData>
    <row r="1" spans="1:7" ht="12.75">
      <c r="B1" s="81"/>
      <c r="C1" s="82"/>
      <c r="D1" s="58"/>
      <c r="E1" s="61"/>
      <c r="F1" s="25"/>
    </row>
    <row r="2" spans="1:7" ht="35.25" customHeight="1">
      <c r="A2" s="24"/>
      <c r="B2" s="91" t="s">
        <v>44</v>
      </c>
      <c r="C2" s="66" t="s">
        <v>16</v>
      </c>
      <c r="D2" s="66" t="s">
        <v>17</v>
      </c>
      <c r="E2" s="94"/>
    </row>
    <row r="3" spans="1:7" ht="37.5" customHeight="1">
      <c r="A3" s="24"/>
      <c r="B3" s="67" t="s">
        <v>45</v>
      </c>
      <c r="C3" s="68"/>
      <c r="D3" s="69"/>
      <c r="E3" s="25"/>
      <c r="F3" s="70" t="b">
        <f>IF(C3="sim",1)</f>
        <v>0</v>
      </c>
      <c r="G3" s="71" t="b">
        <f>IF(C3="n/a",1)</f>
        <v>0</v>
      </c>
    </row>
    <row r="4" spans="1:7" ht="37.5" customHeight="1">
      <c r="A4" s="24"/>
      <c r="B4" s="67" t="s">
        <v>46</v>
      </c>
      <c r="C4" s="68"/>
      <c r="D4" s="73"/>
      <c r="E4" s="25"/>
      <c r="F4" s="70" t="b">
        <f t="shared" ref="F4:F15" si="0">IF(C4="sim",1)</f>
        <v>0</v>
      </c>
      <c r="G4" s="71" t="b">
        <f t="shared" ref="G4:G15" si="1">IF(C4="n/a",1)</f>
        <v>0</v>
      </c>
    </row>
    <row r="5" spans="1:7" ht="37.5" customHeight="1">
      <c r="A5" s="24"/>
      <c r="B5" s="92" t="s">
        <v>47</v>
      </c>
      <c r="C5" s="68"/>
      <c r="D5" s="77"/>
      <c r="E5" s="25"/>
      <c r="F5" s="70" t="b">
        <f t="shared" si="0"/>
        <v>0</v>
      </c>
      <c r="G5" s="71" t="b">
        <f t="shared" si="1"/>
        <v>0</v>
      </c>
    </row>
    <row r="6" spans="1:7" ht="37.5" customHeight="1">
      <c r="A6" s="24"/>
      <c r="B6" s="75" t="s">
        <v>48</v>
      </c>
      <c r="C6" s="68"/>
      <c r="D6" s="77"/>
      <c r="E6" s="25"/>
      <c r="F6" s="70" t="b">
        <f t="shared" si="0"/>
        <v>0</v>
      </c>
      <c r="G6" s="71" t="b">
        <f t="shared" si="1"/>
        <v>0</v>
      </c>
    </row>
    <row r="7" spans="1:7" ht="37.5" customHeight="1">
      <c r="A7" s="24"/>
      <c r="B7" s="92" t="s">
        <v>49</v>
      </c>
      <c r="C7" s="68"/>
      <c r="D7" s="77"/>
      <c r="E7" s="25"/>
      <c r="F7" s="70" t="b">
        <f t="shared" si="0"/>
        <v>0</v>
      </c>
      <c r="G7" s="71" t="b">
        <f t="shared" si="1"/>
        <v>0</v>
      </c>
    </row>
    <row r="8" spans="1:7" ht="37.5" customHeight="1">
      <c r="A8" s="24"/>
      <c r="B8" s="92" t="s">
        <v>50</v>
      </c>
      <c r="C8" s="68"/>
      <c r="D8" s="77"/>
      <c r="E8" s="25"/>
      <c r="F8" s="70" t="b">
        <f t="shared" si="0"/>
        <v>0</v>
      </c>
      <c r="G8" s="71" t="b">
        <f t="shared" si="1"/>
        <v>0</v>
      </c>
    </row>
    <row r="9" spans="1:7" ht="37.5" customHeight="1">
      <c r="A9" s="24"/>
      <c r="B9" s="75" t="s">
        <v>51</v>
      </c>
      <c r="C9" s="68"/>
      <c r="D9" s="77"/>
      <c r="E9" s="25"/>
      <c r="F9" s="70" t="b">
        <f t="shared" si="0"/>
        <v>0</v>
      </c>
      <c r="G9" s="71" t="b">
        <f t="shared" si="1"/>
        <v>0</v>
      </c>
    </row>
    <row r="10" spans="1:7" ht="37.5" customHeight="1">
      <c r="A10" s="24"/>
      <c r="B10" s="75" t="s">
        <v>52</v>
      </c>
      <c r="C10" s="68"/>
      <c r="D10" s="77"/>
      <c r="E10" s="25"/>
      <c r="F10" s="70" t="b">
        <f t="shared" si="0"/>
        <v>0</v>
      </c>
      <c r="G10" s="71" t="b">
        <f t="shared" si="1"/>
        <v>0</v>
      </c>
    </row>
    <row r="11" spans="1:7" ht="37.5" customHeight="1">
      <c r="A11" s="24"/>
      <c r="B11" s="75" t="s">
        <v>53</v>
      </c>
      <c r="C11" s="68"/>
      <c r="D11" s="77"/>
      <c r="E11" s="25"/>
      <c r="F11" s="70"/>
      <c r="G11" s="71"/>
    </row>
    <row r="12" spans="1:7" ht="37.5" customHeight="1">
      <c r="A12" s="24"/>
      <c r="B12" s="75" t="s">
        <v>54</v>
      </c>
      <c r="C12" s="68"/>
      <c r="D12" s="77"/>
      <c r="E12" s="25"/>
      <c r="F12" s="70"/>
      <c r="G12" s="71"/>
    </row>
    <row r="13" spans="1:7" ht="37.5" customHeight="1">
      <c r="A13" s="24"/>
      <c r="B13" s="75" t="s">
        <v>55</v>
      </c>
      <c r="C13" s="68"/>
      <c r="D13" s="77"/>
      <c r="E13" s="25"/>
      <c r="F13" s="70"/>
      <c r="G13" s="71"/>
    </row>
    <row r="14" spans="1:7" ht="37.5" customHeight="1">
      <c r="A14" s="24"/>
      <c r="B14" s="75" t="s">
        <v>56</v>
      </c>
      <c r="C14" s="68"/>
      <c r="D14" s="77"/>
      <c r="E14" s="25"/>
      <c r="F14" s="70"/>
      <c r="G14" s="71"/>
    </row>
    <row r="15" spans="1:7" ht="37.5" customHeight="1">
      <c r="A15" s="24"/>
      <c r="B15" s="93" t="s">
        <v>57</v>
      </c>
      <c r="C15" s="79"/>
      <c r="D15" s="80"/>
      <c r="E15" s="25"/>
      <c r="F15" s="70" t="b">
        <f t="shared" si="0"/>
        <v>0</v>
      </c>
      <c r="G15" s="71" t="b">
        <f t="shared" si="1"/>
        <v>0</v>
      </c>
    </row>
    <row r="16" spans="1:7" ht="35.25" customHeight="1">
      <c r="B16" s="81"/>
      <c r="C16" s="82"/>
      <c r="D16" s="20"/>
    </row>
    <row r="17" spans="1:5" ht="93.75" customHeight="1">
      <c r="A17" s="24"/>
      <c r="B17" s="122" t="s">
        <v>32</v>
      </c>
      <c r="C17" s="123"/>
      <c r="D17" s="124"/>
      <c r="E17" s="25"/>
    </row>
    <row r="18" spans="1:5" ht="12.75">
      <c r="B18" s="83"/>
      <c r="C18" s="84"/>
      <c r="D18" s="60"/>
    </row>
    <row r="19" spans="1:5" ht="12.75">
      <c r="B19" s="83"/>
      <c r="C19" s="84"/>
      <c r="D19" s="60"/>
    </row>
    <row r="20" spans="1:5" ht="18">
      <c r="B20" s="129" t="s">
        <v>58</v>
      </c>
      <c r="C20" s="130"/>
      <c r="D20" s="85">
        <f>SUM(F3:F15,G3:G15)</f>
        <v>0</v>
      </c>
    </row>
    <row r="21" spans="1:5" ht="18">
      <c r="C21" s="87"/>
      <c r="D21" s="88">
        <f>D20/13</f>
        <v>0</v>
      </c>
    </row>
    <row r="22" spans="1:5" ht="26.25" customHeight="1">
      <c r="B22" s="111" t="s">
        <v>34</v>
      </c>
      <c r="C22" s="89"/>
    </row>
  </sheetData>
  <mergeCells count="2">
    <mergeCell ref="B17:D17"/>
    <mergeCell ref="B20:C20"/>
  </mergeCells>
  <conditionalFormatting sqref="C3:C14">
    <cfRule type="cellIs" dxfId="41" priority="4" operator="equal">
      <formula>"N/A"</formula>
    </cfRule>
    <cfRule type="cellIs" dxfId="40" priority="5" operator="equal">
      <formula>"NO"</formula>
    </cfRule>
    <cfRule type="cellIs" dxfId="39" priority="6" operator="equal">
      <formula>"SÍ"</formula>
    </cfRule>
  </conditionalFormatting>
  <conditionalFormatting sqref="C15">
    <cfRule type="cellIs" dxfId="38" priority="1" operator="equal">
      <formula>"N/A"</formula>
    </cfRule>
    <cfRule type="cellIs" dxfId="37" priority="2" operator="equal">
      <formula>"NO"</formula>
    </cfRule>
    <cfRule type="cellIs" dxfId="36" priority="3" operator="equal">
      <formula>"SÍ"</formula>
    </cfRule>
  </conditionalFormatting>
  <dataValidations count="1">
    <dataValidation type="list" allowBlank="1" showInputMessage="1" showErrorMessage="1" sqref="C3:C15" xr:uid="{C5A04E90-0112-4F6B-BF06-26375191E697}">
      <formula1>"SÍ, NO, N/A"</formula1>
    </dataValidation>
  </dataValidations>
  <hyperlinks>
    <hyperlink ref="B22" r:id="rId1" xr:uid="{EC48E834-FF33-459A-B8A9-88803332EF1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9DCA9-CF42-426A-B631-16BD5E3B0661}">
  <dimension ref="A1:G19"/>
  <sheetViews>
    <sheetView showGridLines="0" workbookViewId="0">
      <selection activeCell="B12" sqref="B12"/>
    </sheetView>
  </sheetViews>
  <sheetFormatPr defaultColWidth="9.140625" defaultRowHeight="13.15"/>
  <cols>
    <col min="1" max="1" width="9.140625" style="23"/>
    <col min="2" max="2" width="97.140625" style="86" customWidth="1"/>
    <col min="3" max="3" width="21.42578125" style="90" customWidth="1"/>
    <col min="4" max="4" width="28.5703125" style="23" customWidth="1"/>
    <col min="5" max="16384" width="9.140625" style="23"/>
  </cols>
  <sheetData>
    <row r="1" spans="1:7">
      <c r="B1" s="63"/>
      <c r="C1" s="64"/>
      <c r="D1" s="22"/>
    </row>
    <row r="2" spans="1:7" ht="35.25" customHeight="1">
      <c r="A2" s="24"/>
      <c r="B2" s="65" t="s">
        <v>59</v>
      </c>
      <c r="C2" s="66" t="s">
        <v>16</v>
      </c>
      <c r="D2" s="66" t="s">
        <v>17</v>
      </c>
      <c r="E2" s="25"/>
    </row>
    <row r="3" spans="1:7" ht="37.5" customHeight="1">
      <c r="A3" s="24"/>
      <c r="B3" s="67" t="s">
        <v>60</v>
      </c>
      <c r="C3" s="68"/>
      <c r="D3" s="69"/>
      <c r="E3" s="25"/>
      <c r="F3" s="70" t="b">
        <f>IF(C3="sim",1)</f>
        <v>0</v>
      </c>
      <c r="G3" s="71" t="b">
        <f>IF(C3="n/a",1)</f>
        <v>0</v>
      </c>
    </row>
    <row r="4" spans="1:7" ht="37.5" customHeight="1">
      <c r="A4" s="24"/>
      <c r="B4" s="67" t="s">
        <v>61</v>
      </c>
      <c r="C4" s="68"/>
      <c r="D4" s="73"/>
      <c r="E4" s="25"/>
      <c r="F4" s="70" t="b">
        <f t="shared" ref="F4:F12" si="0">IF(C4="sim",1)</f>
        <v>0</v>
      </c>
      <c r="G4" s="71" t="b">
        <f t="shared" ref="G4:G12" si="1">IF(C4="n/a",1)</f>
        <v>0</v>
      </c>
    </row>
    <row r="5" spans="1:7" ht="37.5" customHeight="1">
      <c r="A5" s="24"/>
      <c r="B5" s="74" t="s">
        <v>62</v>
      </c>
      <c r="C5" s="68"/>
      <c r="D5" s="73"/>
      <c r="E5" s="25"/>
      <c r="F5" s="70" t="b">
        <f t="shared" si="0"/>
        <v>0</v>
      </c>
      <c r="G5" s="71" t="b">
        <f t="shared" si="1"/>
        <v>0</v>
      </c>
    </row>
    <row r="6" spans="1:7" ht="37.5" customHeight="1">
      <c r="A6" s="24"/>
      <c r="B6" s="67" t="s">
        <v>63</v>
      </c>
      <c r="C6" s="68"/>
      <c r="D6" s="73"/>
      <c r="E6" s="25"/>
      <c r="F6" s="70" t="b">
        <f t="shared" si="0"/>
        <v>0</v>
      </c>
      <c r="G6" s="71" t="b">
        <f t="shared" si="1"/>
        <v>0</v>
      </c>
    </row>
    <row r="7" spans="1:7" ht="37.5" customHeight="1">
      <c r="A7" s="24"/>
      <c r="B7" s="67" t="s">
        <v>64</v>
      </c>
      <c r="C7" s="68"/>
      <c r="D7" s="73"/>
      <c r="E7" s="25"/>
      <c r="F7" s="70" t="b">
        <f t="shared" si="0"/>
        <v>0</v>
      </c>
      <c r="G7" s="71" t="b">
        <f t="shared" si="1"/>
        <v>0</v>
      </c>
    </row>
    <row r="8" spans="1:7" ht="37.5" customHeight="1">
      <c r="A8" s="24"/>
      <c r="B8" s="75" t="s">
        <v>65</v>
      </c>
      <c r="C8" s="68"/>
      <c r="D8" s="77"/>
      <c r="E8" s="25"/>
      <c r="F8" s="70" t="b">
        <f t="shared" si="0"/>
        <v>0</v>
      </c>
      <c r="G8" s="71" t="b">
        <f t="shared" si="1"/>
        <v>0</v>
      </c>
    </row>
    <row r="9" spans="1:7" ht="37.5" customHeight="1">
      <c r="A9" s="24"/>
      <c r="B9" s="75" t="s">
        <v>66</v>
      </c>
      <c r="C9" s="68"/>
      <c r="D9" s="77"/>
      <c r="E9" s="25"/>
      <c r="F9" s="70" t="b">
        <f t="shared" si="0"/>
        <v>0</v>
      </c>
      <c r="G9" s="71" t="b">
        <f t="shared" si="1"/>
        <v>0</v>
      </c>
    </row>
    <row r="10" spans="1:7" ht="37.5" customHeight="1">
      <c r="A10" s="24"/>
      <c r="B10" s="75" t="s">
        <v>67</v>
      </c>
      <c r="C10" s="68"/>
      <c r="D10" s="77"/>
      <c r="E10" s="25"/>
      <c r="F10" s="70"/>
      <c r="G10" s="71"/>
    </row>
    <row r="11" spans="1:7" ht="37.5" customHeight="1">
      <c r="A11" s="24"/>
      <c r="B11" s="75" t="s">
        <v>68</v>
      </c>
      <c r="C11" s="68"/>
      <c r="D11" s="77"/>
      <c r="E11" s="25"/>
      <c r="F11" s="70"/>
      <c r="G11" s="71"/>
    </row>
    <row r="12" spans="1:7" ht="37.5" customHeight="1">
      <c r="A12" s="24"/>
      <c r="B12" s="95" t="s">
        <v>69</v>
      </c>
      <c r="C12" s="79"/>
      <c r="D12" s="80"/>
      <c r="E12" s="25"/>
      <c r="F12" s="70" t="b">
        <f t="shared" si="0"/>
        <v>0</v>
      </c>
      <c r="G12" s="71" t="b">
        <f t="shared" si="1"/>
        <v>0</v>
      </c>
    </row>
    <row r="13" spans="1:7" ht="35.25" customHeight="1">
      <c r="B13" s="81"/>
      <c r="C13" s="82"/>
      <c r="D13" s="20"/>
    </row>
    <row r="14" spans="1:7" ht="93.75" customHeight="1">
      <c r="A14" s="24"/>
      <c r="B14" s="122" t="s">
        <v>32</v>
      </c>
      <c r="C14" s="123"/>
      <c r="D14" s="124"/>
      <c r="E14" s="25"/>
    </row>
    <row r="15" spans="1:7" ht="12.75">
      <c r="B15" s="83"/>
      <c r="C15" s="84"/>
      <c r="D15" s="60"/>
    </row>
    <row r="16" spans="1:7" ht="12.75">
      <c r="B16" s="83"/>
      <c r="C16" s="84"/>
      <c r="D16" s="60"/>
    </row>
    <row r="17" spans="2:4" ht="18">
      <c r="B17" s="129" t="s">
        <v>70</v>
      </c>
      <c r="C17" s="130"/>
      <c r="D17" s="85">
        <f>SUM(F3:F12,G3:G12)</f>
        <v>0</v>
      </c>
    </row>
    <row r="18" spans="2:4" ht="18">
      <c r="C18" s="87"/>
      <c r="D18" s="88">
        <f>D17/10</f>
        <v>0</v>
      </c>
    </row>
    <row r="19" spans="2:4" ht="26.25" customHeight="1">
      <c r="B19" s="111" t="s">
        <v>34</v>
      </c>
      <c r="C19" s="89"/>
    </row>
  </sheetData>
  <mergeCells count="2">
    <mergeCell ref="B14:D14"/>
    <mergeCell ref="B17:C17"/>
  </mergeCells>
  <conditionalFormatting sqref="C3:C11">
    <cfRule type="cellIs" dxfId="35" priority="4" operator="equal">
      <formula>"N/A"</formula>
    </cfRule>
    <cfRule type="cellIs" dxfId="34" priority="5" operator="equal">
      <formula>"NO"</formula>
    </cfRule>
    <cfRule type="cellIs" dxfId="33" priority="6" operator="equal">
      <formula>"SÍ"</formula>
    </cfRule>
  </conditionalFormatting>
  <conditionalFormatting sqref="C12">
    <cfRule type="cellIs" dxfId="32" priority="1" operator="equal">
      <formula>"N/A"</formula>
    </cfRule>
    <cfRule type="cellIs" dxfId="31" priority="2" operator="equal">
      <formula>"NO"</formula>
    </cfRule>
    <cfRule type="cellIs" dxfId="30" priority="3" operator="equal">
      <formula>"SÍ"</formula>
    </cfRule>
  </conditionalFormatting>
  <dataValidations count="1">
    <dataValidation type="list" allowBlank="1" showInputMessage="1" showErrorMessage="1" sqref="C3:C12" xr:uid="{B98D2B63-E339-4EA8-BC10-EFDEF7DF18BC}">
      <formula1>"SÍ, NO, N/A"</formula1>
    </dataValidation>
  </dataValidations>
  <hyperlinks>
    <hyperlink ref="B19" r:id="rId1" xr:uid="{918AF11F-96C4-4032-A93C-43D783C230A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AED70-A274-4D83-A63C-7A9008060AA2}">
  <dimension ref="A1:G15"/>
  <sheetViews>
    <sheetView showGridLines="0" topLeftCell="A7" workbookViewId="0">
      <selection activeCell="B13" sqref="B13:C13"/>
    </sheetView>
  </sheetViews>
  <sheetFormatPr defaultColWidth="9.140625" defaultRowHeight="13.15"/>
  <cols>
    <col min="1" max="1" width="9.140625" style="23"/>
    <col min="2" max="2" width="97.140625" style="86" customWidth="1"/>
    <col min="3" max="3" width="21.42578125" style="90" customWidth="1"/>
    <col min="4" max="4" width="28.5703125" style="23" customWidth="1"/>
    <col min="5" max="16384" width="9.140625" style="23"/>
  </cols>
  <sheetData>
    <row r="1" spans="1:7">
      <c r="B1" s="63"/>
      <c r="C1" s="64"/>
      <c r="D1" s="22"/>
    </row>
    <row r="2" spans="1:7" ht="35.25" customHeight="1">
      <c r="A2" s="24"/>
      <c r="B2" s="65" t="s">
        <v>71</v>
      </c>
      <c r="C2" s="66" t="s">
        <v>16</v>
      </c>
      <c r="D2" s="66" t="s">
        <v>17</v>
      </c>
      <c r="E2" s="25"/>
    </row>
    <row r="3" spans="1:7" ht="37.5" customHeight="1">
      <c r="A3" s="24"/>
      <c r="B3" s="67" t="s">
        <v>72</v>
      </c>
      <c r="C3" s="68"/>
      <c r="D3" s="69"/>
      <c r="E3" s="25"/>
      <c r="F3" s="70" t="b">
        <f>IF(C3="sim",1)</f>
        <v>0</v>
      </c>
      <c r="G3" s="71" t="b">
        <f>IF(C3="n/a",1)</f>
        <v>0</v>
      </c>
    </row>
    <row r="4" spans="1:7" ht="37.5" customHeight="1">
      <c r="A4" s="24"/>
      <c r="B4" s="67" t="s">
        <v>73</v>
      </c>
      <c r="C4" s="72"/>
      <c r="D4" s="73"/>
      <c r="E4" s="25"/>
      <c r="F4" s="70" t="b">
        <f t="shared" ref="F4:F8" si="0">IF(C4="sim",1)</f>
        <v>0</v>
      </c>
      <c r="G4" s="71" t="b">
        <f t="shared" ref="G4:G8" si="1">IF(C4="n/a",1)</f>
        <v>0</v>
      </c>
    </row>
    <row r="5" spans="1:7" ht="37.5" customHeight="1">
      <c r="A5" s="24"/>
      <c r="B5" s="74" t="s">
        <v>74</v>
      </c>
      <c r="C5" s="72"/>
      <c r="D5" s="73"/>
      <c r="E5" s="25"/>
      <c r="F5" s="70" t="b">
        <f t="shared" si="0"/>
        <v>0</v>
      </c>
      <c r="G5" s="71" t="b">
        <f t="shared" si="1"/>
        <v>0</v>
      </c>
    </row>
    <row r="6" spans="1:7" ht="37.5" customHeight="1">
      <c r="A6" s="24"/>
      <c r="B6" s="67" t="s">
        <v>75</v>
      </c>
      <c r="C6" s="68"/>
      <c r="D6" s="73"/>
      <c r="E6" s="25"/>
      <c r="F6" s="70" t="b">
        <f t="shared" si="0"/>
        <v>0</v>
      </c>
      <c r="G6" s="71" t="b">
        <f t="shared" si="1"/>
        <v>0</v>
      </c>
    </row>
    <row r="7" spans="1:7" ht="37.5" customHeight="1">
      <c r="A7" s="24"/>
      <c r="B7" s="75" t="s">
        <v>75</v>
      </c>
      <c r="C7" s="76"/>
      <c r="D7" s="77"/>
      <c r="E7" s="25"/>
      <c r="F7" s="70"/>
      <c r="G7" s="71"/>
    </row>
    <row r="8" spans="1:7" ht="37.5" customHeight="1">
      <c r="A8" s="24"/>
      <c r="B8" s="95" t="s">
        <v>76</v>
      </c>
      <c r="C8" s="79"/>
      <c r="D8" s="80"/>
      <c r="E8" s="25"/>
      <c r="F8" s="70" t="b">
        <f t="shared" si="0"/>
        <v>0</v>
      </c>
      <c r="G8" s="71" t="b">
        <f t="shared" si="1"/>
        <v>0</v>
      </c>
    </row>
    <row r="9" spans="1:7" ht="35.25" customHeight="1">
      <c r="B9" s="81"/>
      <c r="C9" s="82"/>
      <c r="D9" s="20"/>
    </row>
    <row r="10" spans="1:7" ht="93.75" customHeight="1">
      <c r="A10" s="24"/>
      <c r="B10" s="122" t="s">
        <v>32</v>
      </c>
      <c r="C10" s="123"/>
      <c r="D10" s="124"/>
      <c r="E10" s="25"/>
    </row>
    <row r="11" spans="1:7" ht="12.75">
      <c r="B11" s="83"/>
      <c r="C11" s="84"/>
      <c r="D11" s="60"/>
    </row>
    <row r="12" spans="1:7" ht="12.75">
      <c r="B12" s="83"/>
      <c r="C12" s="84"/>
      <c r="D12" s="60"/>
    </row>
    <row r="13" spans="1:7" ht="18">
      <c r="B13" s="129" t="s">
        <v>77</v>
      </c>
      <c r="C13" s="130"/>
      <c r="D13" s="85">
        <f>SUM(F3:F8,G3:G8)</f>
        <v>0</v>
      </c>
    </row>
    <row r="14" spans="1:7" ht="18">
      <c r="C14" s="87"/>
      <c r="D14" s="88">
        <f>D13/6</f>
        <v>0</v>
      </c>
    </row>
    <row r="15" spans="1:7" ht="26.25" customHeight="1">
      <c r="B15" s="111" t="s">
        <v>34</v>
      </c>
      <c r="C15" s="89"/>
    </row>
  </sheetData>
  <mergeCells count="2">
    <mergeCell ref="B10:D10"/>
    <mergeCell ref="B13:C13"/>
  </mergeCells>
  <conditionalFormatting sqref="C3:C7">
    <cfRule type="cellIs" dxfId="29" priority="4" operator="equal">
      <formula>"N/A"</formula>
    </cfRule>
    <cfRule type="cellIs" dxfId="28" priority="5" operator="equal">
      <formula>"NÃO"</formula>
    </cfRule>
    <cfRule type="cellIs" dxfId="27" priority="6" operator="equal">
      <formula>"SIM"</formula>
    </cfRule>
  </conditionalFormatting>
  <conditionalFormatting sqref="C8">
    <cfRule type="cellIs" dxfId="26" priority="1" operator="equal">
      <formula>"N/A"</formula>
    </cfRule>
    <cfRule type="cellIs" dxfId="25" priority="2" operator="equal">
      <formula>"NO"</formula>
    </cfRule>
    <cfRule type="cellIs" dxfId="24" priority="3" operator="equal">
      <formula>"SÍ"</formula>
    </cfRule>
  </conditionalFormatting>
  <dataValidations count="2">
    <dataValidation type="list" allowBlank="1" showInputMessage="1" showErrorMessage="1" sqref="C3:C7" xr:uid="{5159C090-FC90-46CB-AEA8-EDE7A365EE4A}">
      <formula1>"SIM,NÃO,N/A"</formula1>
    </dataValidation>
    <dataValidation type="list" allowBlank="1" showInputMessage="1" showErrorMessage="1" sqref="C8" xr:uid="{1A445117-F950-4BA7-A13E-38CDADE850B3}">
      <formula1>"SÍ, NO, N/A"</formula1>
    </dataValidation>
  </dataValidations>
  <hyperlinks>
    <hyperlink ref="B15" r:id="rId1" xr:uid="{F391E54B-D598-470F-B779-BC7291F595B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FA710-2394-49E8-B3E7-012833ED8D3C}">
  <dimension ref="A1:G13"/>
  <sheetViews>
    <sheetView showGridLines="0" topLeftCell="A8" workbookViewId="0">
      <selection activeCell="B11" sqref="B11:C11"/>
    </sheetView>
  </sheetViews>
  <sheetFormatPr defaultColWidth="9.140625" defaultRowHeight="13.15"/>
  <cols>
    <col min="1" max="1" width="9.140625" style="23"/>
    <col min="2" max="2" width="97.140625" style="86" customWidth="1"/>
    <col min="3" max="3" width="21.42578125" style="90" customWidth="1"/>
    <col min="4" max="4" width="28.5703125" style="23" customWidth="1"/>
    <col min="5" max="16384" width="9.140625" style="23"/>
  </cols>
  <sheetData>
    <row r="1" spans="1:7" ht="12.75">
      <c r="B1" s="63"/>
      <c r="C1" s="64"/>
      <c r="D1" s="22"/>
    </row>
    <row r="2" spans="1:7" ht="35.25" customHeight="1">
      <c r="A2" s="24"/>
      <c r="B2" s="91" t="s">
        <v>78</v>
      </c>
      <c r="C2" s="66" t="s">
        <v>16</v>
      </c>
      <c r="D2" s="66" t="s">
        <v>17</v>
      </c>
      <c r="E2" s="25"/>
    </row>
    <row r="3" spans="1:7" ht="37.5" customHeight="1">
      <c r="A3" s="24"/>
      <c r="B3" s="67" t="s">
        <v>79</v>
      </c>
      <c r="C3" s="68"/>
      <c r="D3" s="69"/>
      <c r="E3" s="25"/>
      <c r="F3" s="70" t="b">
        <f>IF(C3="sim",1)</f>
        <v>0</v>
      </c>
      <c r="G3" s="71" t="b">
        <f>IF(C3="n/a",1)</f>
        <v>0</v>
      </c>
    </row>
    <row r="4" spans="1:7" ht="37.5" customHeight="1">
      <c r="A4" s="24"/>
      <c r="B4" s="74" t="s">
        <v>80</v>
      </c>
      <c r="C4" s="72"/>
      <c r="D4" s="73"/>
      <c r="E4" s="25"/>
      <c r="F4" s="70" t="b">
        <f t="shared" ref="F4:F6" si="0">IF(C4="sim",1)</f>
        <v>0</v>
      </c>
      <c r="G4" s="71" t="b">
        <f t="shared" ref="G4:G6" si="1">IF(C4="n/a",1)</f>
        <v>0</v>
      </c>
    </row>
    <row r="5" spans="1:7" ht="37.5" customHeight="1">
      <c r="A5" s="24"/>
      <c r="B5" s="74" t="s">
        <v>81</v>
      </c>
      <c r="C5" s="72"/>
      <c r="D5" s="73"/>
      <c r="E5" s="25"/>
      <c r="F5" s="70" t="b">
        <f t="shared" si="0"/>
        <v>0</v>
      </c>
      <c r="G5" s="71" t="b">
        <f t="shared" si="1"/>
        <v>0</v>
      </c>
    </row>
    <row r="6" spans="1:7" ht="37.5" customHeight="1">
      <c r="A6" s="24"/>
      <c r="B6" s="93" t="s">
        <v>82</v>
      </c>
      <c r="C6" s="79"/>
      <c r="D6" s="80"/>
      <c r="E6" s="25"/>
      <c r="F6" s="70" t="b">
        <f t="shared" si="0"/>
        <v>0</v>
      </c>
      <c r="G6" s="71" t="b">
        <f t="shared" si="1"/>
        <v>0</v>
      </c>
    </row>
    <row r="7" spans="1:7" ht="35.25" customHeight="1">
      <c r="B7" s="81"/>
      <c r="C7" s="82"/>
      <c r="D7" s="20"/>
    </row>
    <row r="8" spans="1:7" ht="93.75" customHeight="1">
      <c r="A8" s="24"/>
      <c r="B8" s="122" t="s">
        <v>32</v>
      </c>
      <c r="C8" s="123"/>
      <c r="D8" s="124"/>
      <c r="E8" s="25"/>
    </row>
    <row r="9" spans="1:7" ht="12.75">
      <c r="B9" s="83"/>
      <c r="C9" s="84"/>
      <c r="D9" s="60"/>
    </row>
    <row r="10" spans="1:7" ht="12.75">
      <c r="B10" s="83"/>
      <c r="C10" s="84"/>
      <c r="D10" s="60"/>
    </row>
    <row r="11" spans="1:7" ht="18">
      <c r="B11" s="129" t="s">
        <v>83</v>
      </c>
      <c r="C11" s="130"/>
      <c r="D11" s="85">
        <f>SUM(F3:F6,G3:G6)</f>
        <v>0</v>
      </c>
    </row>
    <row r="12" spans="1:7" ht="18">
      <c r="C12" s="87"/>
      <c r="D12" s="88">
        <f>D11/4</f>
        <v>0</v>
      </c>
    </row>
    <row r="13" spans="1:7" ht="26.25" customHeight="1">
      <c r="B13" s="111" t="s">
        <v>34</v>
      </c>
      <c r="C13" s="89"/>
    </row>
  </sheetData>
  <mergeCells count="2">
    <mergeCell ref="B8:D8"/>
    <mergeCell ref="B11:C11"/>
  </mergeCells>
  <conditionalFormatting sqref="C3:C5">
    <cfRule type="cellIs" dxfId="23" priority="4" operator="equal">
      <formula>"N/A"</formula>
    </cfRule>
    <cfRule type="cellIs" dxfId="22" priority="5" operator="equal">
      <formula>"NÃO"</formula>
    </cfRule>
    <cfRule type="cellIs" dxfId="21" priority="6" operator="equal">
      <formula>"SIM"</formula>
    </cfRule>
  </conditionalFormatting>
  <conditionalFormatting sqref="C6">
    <cfRule type="cellIs" dxfId="20" priority="1" operator="equal">
      <formula>"N/A"</formula>
    </cfRule>
    <cfRule type="cellIs" dxfId="19" priority="2" operator="equal">
      <formula>"NO"</formula>
    </cfRule>
    <cfRule type="cellIs" dxfId="18" priority="3" operator="equal">
      <formula>"SÍ"</formula>
    </cfRule>
  </conditionalFormatting>
  <dataValidations count="2">
    <dataValidation type="list" allowBlank="1" showInputMessage="1" showErrorMessage="1" sqref="C3:C5" xr:uid="{8D440CDE-C028-442F-BB02-4DB6437EB892}">
      <formula1>"SIM,NÃO,N/A"</formula1>
    </dataValidation>
    <dataValidation type="list" allowBlank="1" showInputMessage="1" showErrorMessage="1" sqref="C6" xr:uid="{809A916B-65C9-431B-BE7A-5266A61857C6}">
      <formula1>"SÍ, NO, N/A"</formula1>
    </dataValidation>
  </dataValidations>
  <hyperlinks>
    <hyperlink ref="B13" r:id="rId1" xr:uid="{D26965B9-59E3-4C77-A79B-6A09B5829C2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5CC40-2AED-4120-95C4-4BFD30E70655}">
  <dimension ref="A1:G18"/>
  <sheetViews>
    <sheetView showGridLines="0" topLeftCell="A9" workbookViewId="0">
      <selection activeCell="B16" sqref="B16:C16"/>
    </sheetView>
  </sheetViews>
  <sheetFormatPr defaultColWidth="9.140625" defaultRowHeight="13.15"/>
  <cols>
    <col min="1" max="1" width="9.140625" style="23"/>
    <col min="2" max="2" width="97.140625" style="86" customWidth="1"/>
    <col min="3" max="3" width="21.42578125" style="90" customWidth="1"/>
    <col min="4" max="4" width="28.5703125" style="23" customWidth="1"/>
    <col min="5" max="16384" width="9.140625" style="23"/>
  </cols>
  <sheetData>
    <row r="1" spans="1:7">
      <c r="B1" s="81"/>
      <c r="C1" s="82"/>
      <c r="D1" s="58"/>
      <c r="E1" s="61"/>
      <c r="F1" s="25"/>
    </row>
    <row r="2" spans="1:7" ht="35.25" customHeight="1">
      <c r="A2" s="24"/>
      <c r="B2" s="65" t="s">
        <v>84</v>
      </c>
      <c r="C2" s="66" t="s">
        <v>16</v>
      </c>
      <c r="D2" s="66" t="s">
        <v>17</v>
      </c>
      <c r="E2" s="94"/>
    </row>
    <row r="3" spans="1:7" ht="37.5" customHeight="1">
      <c r="A3" s="24"/>
      <c r="B3" s="67" t="s">
        <v>85</v>
      </c>
      <c r="C3" s="68"/>
      <c r="D3" s="69"/>
      <c r="E3" s="25"/>
      <c r="F3" s="70" t="b">
        <f>IF(C3="sim",1)</f>
        <v>0</v>
      </c>
      <c r="G3" s="71" t="b">
        <f>IF(C3="n/a",1)</f>
        <v>0</v>
      </c>
    </row>
    <row r="4" spans="1:7" ht="37.5" customHeight="1">
      <c r="A4" s="24"/>
      <c r="B4" s="67" t="s">
        <v>86</v>
      </c>
      <c r="C4" s="72"/>
      <c r="D4" s="73"/>
      <c r="E4" s="25"/>
      <c r="F4" s="70" t="b">
        <f t="shared" ref="F4:F11" si="0">IF(C4="sim",1)</f>
        <v>0</v>
      </c>
      <c r="G4" s="71" t="b">
        <f t="shared" ref="G4:G11" si="1">IF(C4="n/a",1)</f>
        <v>0</v>
      </c>
    </row>
    <row r="5" spans="1:7" ht="37.5" customHeight="1">
      <c r="A5" s="24"/>
      <c r="B5" s="67" t="s">
        <v>87</v>
      </c>
      <c r="C5" s="72"/>
      <c r="D5" s="73"/>
      <c r="E5" s="25"/>
      <c r="F5" s="70" t="b">
        <f t="shared" si="0"/>
        <v>0</v>
      </c>
      <c r="G5" s="71" t="b">
        <f t="shared" si="1"/>
        <v>0</v>
      </c>
    </row>
    <row r="6" spans="1:7" ht="37.5" customHeight="1">
      <c r="A6" s="24"/>
      <c r="B6" s="67" t="s">
        <v>88</v>
      </c>
      <c r="C6" s="72"/>
      <c r="D6" s="73"/>
      <c r="E6" s="25"/>
      <c r="F6" s="70" t="b">
        <f t="shared" si="0"/>
        <v>0</v>
      </c>
      <c r="G6" s="71" t="b">
        <f t="shared" si="1"/>
        <v>0</v>
      </c>
    </row>
    <row r="7" spans="1:7" ht="37.5" customHeight="1">
      <c r="A7" s="24"/>
      <c r="B7" s="74" t="s">
        <v>89</v>
      </c>
      <c r="C7" s="72"/>
      <c r="D7" s="73"/>
      <c r="E7" s="25"/>
      <c r="F7" s="70" t="b">
        <f t="shared" si="0"/>
        <v>0</v>
      </c>
      <c r="G7" s="71" t="b">
        <f t="shared" si="1"/>
        <v>0</v>
      </c>
    </row>
    <row r="8" spans="1:7" ht="37.5" customHeight="1">
      <c r="A8" s="24"/>
      <c r="B8" s="67" t="s">
        <v>90</v>
      </c>
      <c r="C8" s="68"/>
      <c r="D8" s="73"/>
      <c r="E8" s="25"/>
      <c r="F8" s="70" t="b">
        <f t="shared" si="0"/>
        <v>0</v>
      </c>
      <c r="G8" s="71" t="b">
        <f t="shared" si="1"/>
        <v>0</v>
      </c>
    </row>
    <row r="9" spans="1:7" ht="37.5" customHeight="1">
      <c r="A9" s="24"/>
      <c r="B9" s="67" t="s">
        <v>91</v>
      </c>
      <c r="C9" s="68"/>
      <c r="D9" s="73"/>
      <c r="E9" s="25"/>
      <c r="F9" s="70" t="b">
        <f t="shared" si="0"/>
        <v>0</v>
      </c>
      <c r="G9" s="71" t="b">
        <f t="shared" si="1"/>
        <v>0</v>
      </c>
    </row>
    <row r="10" spans="1:7" ht="37.5" customHeight="1">
      <c r="A10" s="24"/>
      <c r="B10" s="67" t="s">
        <v>92</v>
      </c>
      <c r="C10" s="68"/>
      <c r="D10" s="73"/>
      <c r="E10" s="25"/>
      <c r="F10" s="70" t="b">
        <f t="shared" si="0"/>
        <v>0</v>
      </c>
      <c r="G10" s="71" t="b">
        <f t="shared" si="1"/>
        <v>0</v>
      </c>
    </row>
    <row r="11" spans="1:7" ht="37.5" customHeight="1">
      <c r="A11" s="24"/>
      <c r="B11" s="78" t="s">
        <v>93</v>
      </c>
      <c r="C11" s="79"/>
      <c r="D11" s="80"/>
      <c r="E11" s="25"/>
      <c r="F11" s="70" t="b">
        <f t="shared" si="0"/>
        <v>0</v>
      </c>
      <c r="G11" s="71" t="b">
        <f t="shared" si="1"/>
        <v>0</v>
      </c>
    </row>
    <row r="12" spans="1:7" ht="35.25" customHeight="1">
      <c r="B12" s="81"/>
      <c r="C12" s="82"/>
      <c r="D12" s="20"/>
    </row>
    <row r="13" spans="1:7" ht="93.75" customHeight="1">
      <c r="A13" s="24"/>
      <c r="B13" s="122" t="s">
        <v>32</v>
      </c>
      <c r="C13" s="123"/>
      <c r="D13" s="124"/>
      <c r="E13" s="25"/>
    </row>
    <row r="14" spans="1:7" ht="12.75">
      <c r="B14" s="83"/>
      <c r="C14" s="84"/>
      <c r="D14" s="60"/>
    </row>
    <row r="15" spans="1:7" ht="12.75">
      <c r="B15" s="83"/>
      <c r="C15" s="84"/>
      <c r="D15" s="60"/>
    </row>
    <row r="16" spans="1:7" ht="18">
      <c r="B16" s="129" t="s">
        <v>94</v>
      </c>
      <c r="C16" s="130"/>
      <c r="D16" s="85">
        <f>SUM(F3:F11,G3:G11)</f>
        <v>0</v>
      </c>
    </row>
    <row r="17" spans="2:4" ht="18">
      <c r="C17" s="87"/>
      <c r="D17" s="88">
        <f>D16/9</f>
        <v>0</v>
      </c>
    </row>
    <row r="18" spans="2:4" ht="26.25" customHeight="1">
      <c r="B18" s="111" t="s">
        <v>34</v>
      </c>
      <c r="C18" s="89"/>
    </row>
  </sheetData>
  <mergeCells count="2">
    <mergeCell ref="B13:D13"/>
    <mergeCell ref="B16:C16"/>
  </mergeCells>
  <conditionalFormatting sqref="C3:C10">
    <cfRule type="cellIs" dxfId="17" priority="4" operator="equal">
      <formula>"N/A"</formula>
    </cfRule>
    <cfRule type="cellIs" dxfId="16" priority="5" operator="equal">
      <formula>"NÃO"</formula>
    </cfRule>
    <cfRule type="cellIs" dxfId="15" priority="6" operator="equal">
      <formula>"SIM"</formula>
    </cfRule>
  </conditionalFormatting>
  <conditionalFormatting sqref="C11">
    <cfRule type="cellIs" dxfId="14" priority="1" operator="equal">
      <formula>"N/A"</formula>
    </cfRule>
    <cfRule type="cellIs" dxfId="13" priority="2" operator="equal">
      <formula>"NO"</formula>
    </cfRule>
    <cfRule type="cellIs" dxfId="12" priority="3" operator="equal">
      <formula>"SÍ"</formula>
    </cfRule>
  </conditionalFormatting>
  <dataValidations count="2">
    <dataValidation type="list" allowBlank="1" showInputMessage="1" showErrorMessage="1" sqref="C3:C10" xr:uid="{9F71FE48-373E-4AB7-A320-3711EACA691E}">
      <formula1>"SIM,NÃO,N/A"</formula1>
    </dataValidation>
    <dataValidation type="list" allowBlank="1" showInputMessage="1" showErrorMessage="1" sqref="C11" xr:uid="{BA89D2CE-59FB-42F1-97D3-1F1A4C120CF6}">
      <formula1>"SÍ, NO, N/A"</formula1>
    </dataValidation>
  </dataValidations>
  <hyperlinks>
    <hyperlink ref="B18" r:id="rId1" xr:uid="{89E7A8EF-0C43-405F-BCE3-0EF395D3D79F}"/>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28573-5564-49F5-9959-75F2F19DDD94}">
  <dimension ref="A1:G19"/>
  <sheetViews>
    <sheetView showGridLines="0" topLeftCell="A11" workbookViewId="0">
      <selection activeCell="B17" sqref="B17:C17"/>
    </sheetView>
  </sheetViews>
  <sheetFormatPr defaultColWidth="9.140625" defaultRowHeight="13.15"/>
  <cols>
    <col min="1" max="1" width="9.140625" style="23"/>
    <col min="2" max="2" width="97.140625" style="86" customWidth="1"/>
    <col min="3" max="3" width="21.42578125" style="90" customWidth="1"/>
    <col min="4" max="4" width="28.5703125" style="23" customWidth="1"/>
    <col min="5" max="16384" width="9.140625" style="23"/>
  </cols>
  <sheetData>
    <row r="1" spans="1:7" ht="12.75">
      <c r="B1" s="63"/>
      <c r="C1" s="64"/>
      <c r="D1" s="22"/>
    </row>
    <row r="2" spans="1:7" ht="35.25" customHeight="1">
      <c r="A2" s="24"/>
      <c r="B2" s="91" t="s">
        <v>95</v>
      </c>
      <c r="C2" s="66" t="s">
        <v>16</v>
      </c>
      <c r="D2" s="66" t="s">
        <v>17</v>
      </c>
      <c r="E2" s="25"/>
    </row>
    <row r="3" spans="1:7" ht="37.5" customHeight="1">
      <c r="A3" s="24"/>
      <c r="B3" s="67" t="s">
        <v>96</v>
      </c>
      <c r="C3" s="68"/>
      <c r="D3" s="69"/>
      <c r="E3" s="25"/>
      <c r="F3" s="70" t="b">
        <f>IF(C3="sim",1)</f>
        <v>0</v>
      </c>
      <c r="G3" s="71" t="b">
        <f>IF(C3="n/a",1)</f>
        <v>0</v>
      </c>
    </row>
    <row r="4" spans="1:7" ht="37.5" customHeight="1">
      <c r="A4" s="24"/>
      <c r="B4" s="67" t="s">
        <v>97</v>
      </c>
      <c r="C4" s="68"/>
      <c r="D4" s="73"/>
      <c r="E4" s="25"/>
      <c r="F4" s="70" t="b">
        <f t="shared" ref="F4:F12" si="0">IF(C4="sim",1)</f>
        <v>0</v>
      </c>
      <c r="G4" s="71" t="b">
        <f t="shared" ref="G4:G12" si="1">IF(C4="n/a",1)</f>
        <v>0</v>
      </c>
    </row>
    <row r="5" spans="1:7" ht="37.5" customHeight="1">
      <c r="A5" s="24"/>
      <c r="B5" s="75" t="s">
        <v>98</v>
      </c>
      <c r="C5" s="76"/>
      <c r="D5" s="77"/>
      <c r="E5" s="25"/>
      <c r="F5" s="70" t="b">
        <f t="shared" si="0"/>
        <v>0</v>
      </c>
      <c r="G5" s="71" t="b">
        <f t="shared" si="1"/>
        <v>0</v>
      </c>
    </row>
    <row r="6" spans="1:7" ht="37.5" customHeight="1">
      <c r="A6" s="24"/>
      <c r="B6" s="92" t="s">
        <v>99</v>
      </c>
      <c r="C6" s="76"/>
      <c r="D6" s="77"/>
      <c r="E6" s="25"/>
      <c r="F6" s="70" t="b">
        <f t="shared" si="0"/>
        <v>0</v>
      </c>
      <c r="G6" s="71" t="b">
        <f t="shared" si="1"/>
        <v>0</v>
      </c>
    </row>
    <row r="7" spans="1:7" ht="37.5" customHeight="1">
      <c r="A7" s="24"/>
      <c r="B7" s="75" t="s">
        <v>100</v>
      </c>
      <c r="C7" s="76"/>
      <c r="D7" s="77"/>
      <c r="E7" s="25"/>
      <c r="F7" s="70" t="b">
        <f t="shared" si="0"/>
        <v>0</v>
      </c>
      <c r="G7" s="71" t="b">
        <f t="shared" si="1"/>
        <v>0</v>
      </c>
    </row>
    <row r="8" spans="1:7" ht="37.5" customHeight="1">
      <c r="A8" s="24"/>
      <c r="B8" s="75" t="s">
        <v>101</v>
      </c>
      <c r="C8" s="76"/>
      <c r="D8" s="77"/>
      <c r="E8" s="25"/>
      <c r="F8" s="70" t="b">
        <f t="shared" si="0"/>
        <v>0</v>
      </c>
      <c r="G8" s="71" t="b">
        <f t="shared" si="1"/>
        <v>0</v>
      </c>
    </row>
    <row r="9" spans="1:7" ht="37.5" customHeight="1">
      <c r="A9" s="24"/>
      <c r="B9" s="75" t="s">
        <v>102</v>
      </c>
      <c r="C9" s="76"/>
      <c r="D9" s="77"/>
      <c r="E9" s="25"/>
      <c r="F9" s="70" t="b">
        <f t="shared" si="0"/>
        <v>0</v>
      </c>
      <c r="G9" s="71" t="b">
        <f t="shared" si="1"/>
        <v>0</v>
      </c>
    </row>
    <row r="10" spans="1:7" ht="37.5" customHeight="1">
      <c r="A10" s="24"/>
      <c r="B10" s="92" t="s">
        <v>103</v>
      </c>
      <c r="C10" s="76"/>
      <c r="D10" s="77"/>
      <c r="E10" s="25"/>
      <c r="F10" s="70" t="b">
        <f t="shared" si="0"/>
        <v>0</v>
      </c>
      <c r="G10" s="71" t="b">
        <f t="shared" si="1"/>
        <v>0</v>
      </c>
    </row>
    <row r="11" spans="1:7" ht="37.5" customHeight="1">
      <c r="A11" s="24"/>
      <c r="B11" s="75" t="s">
        <v>104</v>
      </c>
      <c r="C11" s="76"/>
      <c r="D11" s="77"/>
      <c r="E11" s="25"/>
      <c r="F11" s="70" t="b">
        <f t="shared" si="0"/>
        <v>0</v>
      </c>
      <c r="G11" s="71" t="b">
        <f t="shared" si="1"/>
        <v>0</v>
      </c>
    </row>
    <row r="12" spans="1:7" ht="37.5" customHeight="1">
      <c r="A12" s="24"/>
      <c r="B12" s="93" t="s">
        <v>105</v>
      </c>
      <c r="C12" s="79"/>
      <c r="D12" s="80"/>
      <c r="E12" s="25"/>
      <c r="F12" s="70" t="b">
        <f t="shared" si="0"/>
        <v>0</v>
      </c>
      <c r="G12" s="71" t="b">
        <f t="shared" si="1"/>
        <v>0</v>
      </c>
    </row>
    <row r="13" spans="1:7" ht="35.25" customHeight="1">
      <c r="B13" s="81"/>
      <c r="C13" s="82"/>
      <c r="D13" s="20"/>
    </row>
    <row r="14" spans="1:7" ht="93.75" customHeight="1">
      <c r="A14" s="24"/>
      <c r="B14" s="122" t="s">
        <v>32</v>
      </c>
      <c r="C14" s="123"/>
      <c r="D14" s="124"/>
      <c r="E14" s="25"/>
    </row>
    <row r="15" spans="1:7" ht="12.75">
      <c r="B15" s="83"/>
      <c r="C15" s="84"/>
      <c r="D15" s="60"/>
    </row>
    <row r="16" spans="1:7" ht="12.75">
      <c r="B16" s="83"/>
      <c r="C16" s="84"/>
      <c r="D16" s="60"/>
    </row>
    <row r="17" spans="2:4" ht="18">
      <c r="B17" s="129" t="s">
        <v>106</v>
      </c>
      <c r="C17" s="130"/>
      <c r="D17" s="85">
        <f>SUM(F3:F12,G3:G12)</f>
        <v>0</v>
      </c>
    </row>
    <row r="18" spans="2:4" ht="18">
      <c r="C18" s="87"/>
      <c r="D18" s="88">
        <f>D17/10</f>
        <v>0</v>
      </c>
    </row>
    <row r="19" spans="2:4" ht="26.25" customHeight="1">
      <c r="B19" s="111" t="s">
        <v>34</v>
      </c>
      <c r="C19" s="89"/>
    </row>
  </sheetData>
  <mergeCells count="2">
    <mergeCell ref="B14:D14"/>
    <mergeCell ref="B17:C17"/>
  </mergeCells>
  <conditionalFormatting sqref="C3:C11">
    <cfRule type="cellIs" dxfId="11" priority="4" operator="equal">
      <formula>"N/A"</formula>
    </cfRule>
    <cfRule type="cellIs" dxfId="10" priority="5" operator="equal">
      <formula>"NÃO"</formula>
    </cfRule>
    <cfRule type="cellIs" dxfId="9" priority="6" operator="equal">
      <formula>"SIM"</formula>
    </cfRule>
  </conditionalFormatting>
  <conditionalFormatting sqref="C12">
    <cfRule type="cellIs" dxfId="8" priority="1" operator="equal">
      <formula>"N/A"</formula>
    </cfRule>
    <cfRule type="cellIs" dxfId="7" priority="2" operator="equal">
      <formula>"NO"</formula>
    </cfRule>
    <cfRule type="cellIs" dxfId="6" priority="3" operator="equal">
      <formula>"SÍ"</formula>
    </cfRule>
  </conditionalFormatting>
  <dataValidations count="2">
    <dataValidation type="list" allowBlank="1" showInputMessage="1" showErrorMessage="1" sqref="C3:C11" xr:uid="{CF55A42A-BF78-4400-8877-FB5A4B66FB0B}">
      <formula1>"SIM,NÃO,N/A"</formula1>
    </dataValidation>
    <dataValidation type="list" allowBlank="1" showInputMessage="1" showErrorMessage="1" sqref="C12" xr:uid="{C3780702-55F6-46C0-B824-53161D09E72D}">
      <formula1>"SÍ, NO, N/A"</formula1>
    </dataValidation>
  </dataValidations>
  <hyperlinks>
    <hyperlink ref="B19" r:id="rId1" xr:uid="{B8FEF9EE-6066-4E8B-8CDD-6DC299F9DBA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3472B-A5D8-494C-ABAD-04BAC2D21806}">
  <dimension ref="A1:G16"/>
  <sheetViews>
    <sheetView showGridLines="0" topLeftCell="A9" workbookViewId="0">
      <selection activeCell="B11" sqref="B11:D11"/>
    </sheetView>
  </sheetViews>
  <sheetFormatPr defaultColWidth="9.140625" defaultRowHeight="13.15"/>
  <cols>
    <col min="1" max="1" width="9.140625" style="23"/>
    <col min="2" max="2" width="97.140625" style="86" customWidth="1"/>
    <col min="3" max="3" width="21.42578125" style="90" customWidth="1"/>
    <col min="4" max="4" width="28.5703125" style="23" customWidth="1"/>
    <col min="5" max="16384" width="9.140625" style="23"/>
  </cols>
  <sheetData>
    <row r="1" spans="1:7">
      <c r="B1" s="63"/>
      <c r="C1" s="64"/>
      <c r="D1" s="22"/>
    </row>
    <row r="2" spans="1:7" ht="35.25" customHeight="1">
      <c r="A2" s="24"/>
      <c r="B2" s="65" t="s">
        <v>107</v>
      </c>
      <c r="C2" s="66" t="s">
        <v>16</v>
      </c>
      <c r="D2" s="66" t="s">
        <v>17</v>
      </c>
      <c r="E2" s="25"/>
    </row>
    <row r="3" spans="1:7" ht="37.5" customHeight="1">
      <c r="A3" s="24"/>
      <c r="B3" s="67" t="s">
        <v>108</v>
      </c>
      <c r="C3" s="68"/>
      <c r="D3" s="69"/>
      <c r="E3" s="25"/>
      <c r="F3" s="70" t="b">
        <f>IF(C3="sim",1)</f>
        <v>0</v>
      </c>
      <c r="G3" s="71" t="b">
        <f>IF(C3="n/a",1)</f>
        <v>0</v>
      </c>
    </row>
    <row r="4" spans="1:7" ht="37.5" customHeight="1">
      <c r="A4" s="24"/>
      <c r="B4" s="67" t="s">
        <v>109</v>
      </c>
      <c r="C4" s="72"/>
      <c r="D4" s="73"/>
      <c r="E4" s="25"/>
      <c r="F4" s="70" t="b">
        <f t="shared" ref="F4:F9" si="0">IF(C4="sim",1)</f>
        <v>0</v>
      </c>
      <c r="G4" s="71" t="b">
        <f t="shared" ref="G4:G9" si="1">IF(C4="n/a",1)</f>
        <v>0</v>
      </c>
    </row>
    <row r="5" spans="1:7" ht="37.5" customHeight="1">
      <c r="A5" s="24"/>
      <c r="B5" s="74" t="s">
        <v>110</v>
      </c>
      <c r="C5" s="72"/>
      <c r="D5" s="73"/>
      <c r="E5" s="25"/>
      <c r="F5" s="70" t="b">
        <f t="shared" si="0"/>
        <v>0</v>
      </c>
      <c r="G5" s="71" t="b">
        <f t="shared" si="1"/>
        <v>0</v>
      </c>
    </row>
    <row r="6" spans="1:7" ht="37.5" customHeight="1">
      <c r="A6" s="24"/>
      <c r="B6" s="67" t="s">
        <v>111</v>
      </c>
      <c r="C6" s="68"/>
      <c r="D6" s="73"/>
      <c r="E6" s="25"/>
      <c r="F6" s="70" t="b">
        <f t="shared" si="0"/>
        <v>0</v>
      </c>
      <c r="G6" s="71" t="b">
        <f t="shared" si="1"/>
        <v>0</v>
      </c>
    </row>
    <row r="7" spans="1:7" ht="37.5" customHeight="1">
      <c r="A7" s="24"/>
      <c r="B7" s="67" t="s">
        <v>112</v>
      </c>
      <c r="C7" s="68"/>
      <c r="D7" s="73"/>
      <c r="E7" s="25"/>
      <c r="F7" s="70" t="b">
        <f t="shared" si="0"/>
        <v>0</v>
      </c>
      <c r="G7" s="71" t="b">
        <f t="shared" si="1"/>
        <v>0</v>
      </c>
    </row>
    <row r="8" spans="1:7" ht="37.5" customHeight="1">
      <c r="A8" s="24"/>
      <c r="B8" s="75" t="s">
        <v>113</v>
      </c>
      <c r="C8" s="76"/>
      <c r="D8" s="77"/>
      <c r="E8" s="25"/>
      <c r="F8" s="70" t="b">
        <f t="shared" si="0"/>
        <v>0</v>
      </c>
      <c r="G8" s="71" t="b">
        <f t="shared" si="1"/>
        <v>0</v>
      </c>
    </row>
    <row r="9" spans="1:7" ht="37.5" customHeight="1">
      <c r="A9" s="24"/>
      <c r="B9" s="78" t="s">
        <v>114</v>
      </c>
      <c r="C9" s="79"/>
      <c r="D9" s="80"/>
      <c r="E9" s="25"/>
      <c r="F9" s="70" t="b">
        <f t="shared" si="0"/>
        <v>0</v>
      </c>
      <c r="G9" s="71" t="b">
        <f t="shared" si="1"/>
        <v>0</v>
      </c>
    </row>
    <row r="10" spans="1:7" ht="35.25" customHeight="1">
      <c r="B10" s="81"/>
      <c r="C10" s="82"/>
      <c r="D10" s="20"/>
    </row>
    <row r="11" spans="1:7" ht="93.75" customHeight="1">
      <c r="A11" s="24"/>
      <c r="B11" s="122" t="s">
        <v>32</v>
      </c>
      <c r="C11" s="123"/>
      <c r="D11" s="124"/>
      <c r="E11" s="25"/>
    </row>
    <row r="12" spans="1:7" ht="12.75">
      <c r="B12" s="83"/>
      <c r="C12" s="84"/>
      <c r="D12" s="60"/>
    </row>
    <row r="13" spans="1:7" ht="12.75">
      <c r="B13" s="83"/>
      <c r="C13" s="84"/>
      <c r="D13" s="60"/>
    </row>
    <row r="14" spans="1:7" ht="18">
      <c r="B14" s="129" t="s">
        <v>115</v>
      </c>
      <c r="C14" s="130"/>
      <c r="D14" s="85">
        <f>SUM(F3:F9,G3:G9)</f>
        <v>0</v>
      </c>
    </row>
    <row r="15" spans="1:7" ht="18">
      <c r="C15" s="87"/>
      <c r="D15" s="88">
        <f>D14/7</f>
        <v>0</v>
      </c>
    </row>
    <row r="16" spans="1:7" ht="26.25" customHeight="1">
      <c r="B16" s="111" t="s">
        <v>34</v>
      </c>
      <c r="C16" s="89"/>
    </row>
  </sheetData>
  <mergeCells count="2">
    <mergeCell ref="B11:D11"/>
    <mergeCell ref="B14:C14"/>
  </mergeCells>
  <conditionalFormatting sqref="C3:C8">
    <cfRule type="cellIs" dxfId="5" priority="4" operator="equal">
      <formula>"N/A"</formula>
    </cfRule>
    <cfRule type="cellIs" dxfId="4" priority="5" operator="equal">
      <formula>"NÃO"</formula>
    </cfRule>
    <cfRule type="cellIs" dxfId="3" priority="6" operator="equal">
      <formula>"SIM"</formula>
    </cfRule>
  </conditionalFormatting>
  <conditionalFormatting sqref="C9">
    <cfRule type="cellIs" dxfId="2" priority="1" operator="equal">
      <formula>"N/A"</formula>
    </cfRule>
    <cfRule type="cellIs" dxfId="1" priority="2" operator="equal">
      <formula>"NO"</formula>
    </cfRule>
    <cfRule type="cellIs" dxfId="0" priority="3" operator="equal">
      <formula>"SÍ"</formula>
    </cfRule>
  </conditionalFormatting>
  <dataValidations count="2">
    <dataValidation type="list" allowBlank="1" showInputMessage="1" showErrorMessage="1" sqref="C3:C8" xr:uid="{B2FAE480-6927-44D7-89FB-D66E152C1112}">
      <formula1>"SIM,NÃO,N/A"</formula1>
    </dataValidation>
    <dataValidation type="list" allowBlank="1" showInputMessage="1" showErrorMessage="1" sqref="C9" xr:uid="{09A4309C-BA20-45F3-B2D2-27B0C9B08D75}">
      <formula1>"SÍ, NO, N/A"</formula1>
    </dataValidation>
  </dataValidations>
  <hyperlinks>
    <hyperlink ref="B16" r:id="rId1" xr:uid="{E7D72CDD-BB8D-4599-BF59-7D9A35842D55}"/>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3B19B-A973-421B-B7D4-A3814F2E8E43}">
  <dimension ref="B2:S34"/>
  <sheetViews>
    <sheetView topLeftCell="A2" workbookViewId="0">
      <selection activeCell="I32" sqref="I32:L32"/>
    </sheetView>
  </sheetViews>
  <sheetFormatPr defaultColWidth="9.140625" defaultRowHeight="12.75"/>
  <cols>
    <col min="1" max="1" width="4.42578125" style="6" customWidth="1"/>
    <col min="2" max="2" width="4.7109375" style="6" customWidth="1"/>
    <col min="3" max="3" width="5.85546875" style="6" customWidth="1"/>
    <col min="4" max="4" width="22.85546875" style="6" customWidth="1"/>
    <col min="5" max="5" width="3.85546875" style="6" customWidth="1"/>
    <col min="6" max="6" width="20.42578125" style="6" customWidth="1"/>
    <col min="7" max="7" width="5.7109375" style="6" customWidth="1"/>
    <col min="8" max="8" width="17" style="6" customWidth="1"/>
    <col min="9" max="9" width="2.85546875" style="6" customWidth="1"/>
    <col min="10" max="10" width="15.5703125" style="6" customWidth="1"/>
    <col min="11" max="11" width="3.85546875" style="6" customWidth="1"/>
    <col min="12" max="12" width="18.28515625" style="6" customWidth="1"/>
    <col min="13" max="13" width="3.5703125" style="6" customWidth="1"/>
    <col min="14" max="14" width="19.5703125" style="6" customWidth="1"/>
    <col min="15" max="15" width="4.42578125" style="6" customWidth="1"/>
    <col min="16" max="16" width="18.7109375" style="6" customWidth="1"/>
    <col min="17" max="17" width="6.7109375" style="6" customWidth="1"/>
    <col min="18" max="18" width="4.42578125" style="6" customWidth="1"/>
    <col min="19" max="16384" width="9.140625" style="6"/>
  </cols>
  <sheetData>
    <row r="2" spans="2:19" ht="12" customHeight="1">
      <c r="B2" s="1"/>
      <c r="C2" s="2"/>
      <c r="D2" s="2"/>
      <c r="E2" s="2"/>
      <c r="F2" s="2"/>
      <c r="G2" s="2"/>
      <c r="H2" s="2"/>
      <c r="I2" s="2"/>
      <c r="J2" s="2"/>
      <c r="K2" s="2"/>
      <c r="L2" s="2"/>
      <c r="M2" s="2"/>
      <c r="N2" s="2"/>
      <c r="O2" s="2"/>
      <c r="P2" s="2"/>
      <c r="Q2" s="2"/>
      <c r="R2" s="3"/>
    </row>
    <row r="3" spans="2:19" ht="30">
      <c r="B3" s="4"/>
      <c r="C3" s="125" t="s">
        <v>116</v>
      </c>
      <c r="D3" s="125"/>
      <c r="E3" s="125"/>
      <c r="F3" s="125"/>
      <c r="G3" s="125"/>
      <c r="H3" s="125"/>
      <c r="I3" s="125"/>
      <c r="J3" s="125"/>
      <c r="K3" s="125"/>
      <c r="L3" s="125"/>
      <c r="M3" s="125"/>
      <c r="N3" s="125"/>
      <c r="O3" s="125"/>
      <c r="P3" s="125"/>
      <c r="Q3" s="125"/>
      <c r="R3" s="5"/>
    </row>
    <row r="4" spans="2:19">
      <c r="B4" s="4"/>
      <c r="R4" s="5"/>
    </row>
    <row r="5" spans="2:19" ht="44.25" customHeight="1">
      <c r="B5" s="4"/>
      <c r="C5" s="126" t="s">
        <v>117</v>
      </c>
      <c r="D5" s="126"/>
      <c r="E5" s="126"/>
      <c r="F5" s="126"/>
      <c r="G5" s="126"/>
      <c r="H5" s="126"/>
      <c r="I5" s="126"/>
      <c r="J5" s="126"/>
      <c r="K5" s="126"/>
      <c r="L5" s="126"/>
      <c r="M5" s="126"/>
      <c r="N5" s="126"/>
      <c r="O5" s="126"/>
      <c r="P5" s="126"/>
      <c r="Q5" s="126"/>
      <c r="R5" s="5"/>
    </row>
    <row r="6" spans="2:19">
      <c r="B6" s="4"/>
      <c r="R6" s="5"/>
    </row>
    <row r="7" spans="2:19" ht="66.599999999999994" customHeight="1">
      <c r="B7" s="4"/>
      <c r="D7" s="7" t="e" vm="1">
        <v>#VALUE!</v>
      </c>
      <c r="F7" s="7" t="e" vm="2">
        <v>#VALUE!</v>
      </c>
      <c r="H7" s="7" t="e" vm="3">
        <v>#VALUE!</v>
      </c>
      <c r="J7" s="7" t="e" vm="4">
        <v>#VALUE!</v>
      </c>
      <c r="L7" s="7" t="e" vm="5">
        <v>#VALUE!</v>
      </c>
      <c r="N7" s="8" t="e" vm="6">
        <v>#VALUE!</v>
      </c>
      <c r="P7" s="7" t="e" vm="7">
        <v>#VALUE!</v>
      </c>
      <c r="R7" s="5"/>
    </row>
    <row r="8" spans="2:19" ht="48">
      <c r="B8" s="4"/>
      <c r="D8" s="9" t="s">
        <v>118</v>
      </c>
      <c r="E8" s="9"/>
      <c r="F8" s="9" t="s">
        <v>119</v>
      </c>
      <c r="G8" s="9"/>
      <c r="H8" s="131" t="s">
        <v>120</v>
      </c>
      <c r="I8" s="9"/>
      <c r="J8" s="9" t="s">
        <v>121</v>
      </c>
      <c r="K8" s="9"/>
      <c r="L8" s="9" t="s">
        <v>122</v>
      </c>
      <c r="M8" s="9"/>
      <c r="N8" s="9" t="s">
        <v>123</v>
      </c>
      <c r="O8" s="9"/>
      <c r="P8" s="9" t="s">
        <v>124</v>
      </c>
      <c r="Q8" s="10"/>
      <c r="R8" s="11"/>
      <c r="S8" s="10"/>
    </row>
    <row r="9" spans="2:19" ht="6.75" customHeight="1">
      <c r="B9" s="4"/>
      <c r="R9" s="5"/>
    </row>
    <row r="10" spans="2:19">
      <c r="B10" s="4"/>
      <c r="R10" s="5"/>
    </row>
    <row r="11" spans="2:19" s="61" customFormat="1" ht="34.5" customHeight="1">
      <c r="B11" s="4"/>
      <c r="C11" s="6"/>
      <c r="D11" s="6"/>
      <c r="E11" s="6"/>
      <c r="F11" s="113" t="s">
        <v>125</v>
      </c>
      <c r="G11" s="113"/>
      <c r="H11" s="113"/>
      <c r="I11" s="113"/>
      <c r="J11" s="113"/>
      <c r="K11" s="113"/>
      <c r="L11" s="113"/>
      <c r="M11" s="113"/>
      <c r="N11" s="113"/>
      <c r="O11" s="6"/>
      <c r="P11" s="6"/>
      <c r="Q11" s="6"/>
      <c r="R11" s="5"/>
    </row>
    <row r="12" spans="2:19" s="61" customFormat="1" ht="34.5" customHeight="1">
      <c r="B12" s="4"/>
      <c r="C12" s="6"/>
      <c r="D12" s="6"/>
      <c r="E12" s="6"/>
      <c r="F12" s="132"/>
      <c r="G12" s="132"/>
      <c r="H12" s="132"/>
      <c r="I12" s="132"/>
      <c r="J12" s="132"/>
      <c r="K12" s="132"/>
      <c r="L12" s="132"/>
      <c r="M12" s="132"/>
      <c r="N12" s="132"/>
      <c r="O12" s="6"/>
      <c r="P12" s="6"/>
      <c r="Q12" s="6"/>
      <c r="R12" s="5"/>
    </row>
    <row r="13" spans="2:19" ht="76.5" customHeight="1">
      <c r="B13" s="4"/>
      <c r="C13" s="127" t="s">
        <v>126</v>
      </c>
      <c r="D13" s="127"/>
      <c r="E13" s="127"/>
      <c r="F13" s="127"/>
      <c r="G13" s="127"/>
      <c r="H13" s="127"/>
      <c r="I13" s="127"/>
      <c r="J13" s="127"/>
      <c r="K13" s="127"/>
      <c r="L13" s="127"/>
      <c r="M13" s="127"/>
      <c r="N13" s="127"/>
      <c r="O13" s="127"/>
      <c r="P13" s="127"/>
      <c r="Q13" s="127"/>
      <c r="R13" s="5"/>
    </row>
    <row r="14" spans="2:19">
      <c r="B14" s="4"/>
      <c r="R14" s="5"/>
    </row>
    <row r="15" spans="2:19" ht="14.25">
      <c r="B15" s="4"/>
      <c r="C15" s="12" t="e" vm="8">
        <v>#VALUE!</v>
      </c>
      <c r="D15" s="13" t="s">
        <v>127</v>
      </c>
      <c r="R15" s="5"/>
    </row>
    <row r="16" spans="2:19" ht="14.25">
      <c r="B16" s="4"/>
      <c r="D16" s="14"/>
      <c r="R16" s="5"/>
    </row>
    <row r="17" spans="2:18" ht="14.25">
      <c r="B17" s="4"/>
      <c r="C17" s="12" t="e" vm="8">
        <v>#VALUE!</v>
      </c>
      <c r="D17" s="13" t="s">
        <v>128</v>
      </c>
      <c r="R17" s="5"/>
    </row>
    <row r="18" spans="2:18" ht="14.25">
      <c r="B18" s="4"/>
      <c r="D18" s="14"/>
      <c r="R18" s="5"/>
    </row>
    <row r="19" spans="2:18" ht="14.25">
      <c r="B19" s="4"/>
      <c r="C19" s="12" t="e" vm="8">
        <v>#VALUE!</v>
      </c>
      <c r="D19" s="13" t="s">
        <v>129</v>
      </c>
      <c r="R19" s="5"/>
    </row>
    <row r="20" spans="2:18">
      <c r="B20" s="4"/>
      <c r="R20" s="5"/>
    </row>
    <row r="21" spans="2:18" ht="23.25">
      <c r="B21" s="4"/>
      <c r="C21" s="128" t="s">
        <v>130</v>
      </c>
      <c r="D21" s="128"/>
      <c r="E21" s="128"/>
      <c r="F21" s="128"/>
      <c r="G21" s="128"/>
      <c r="H21" s="128"/>
      <c r="I21" s="128"/>
      <c r="J21" s="128"/>
      <c r="K21" s="128"/>
      <c r="R21" s="5"/>
    </row>
    <row r="22" spans="2:18">
      <c r="B22" s="4"/>
      <c r="R22" s="5"/>
    </row>
    <row r="23" spans="2:18" ht="14.25">
      <c r="B23" s="4"/>
      <c r="C23" s="12" t="e" vm="8">
        <v>#VALUE!</v>
      </c>
      <c r="D23" s="13" t="s">
        <v>131</v>
      </c>
      <c r="G23" s="12" t="e" vm="8">
        <v>#VALUE!</v>
      </c>
      <c r="H23" s="13" t="s">
        <v>132</v>
      </c>
      <c r="R23" s="5"/>
    </row>
    <row r="24" spans="2:18" ht="14.25">
      <c r="B24" s="4"/>
      <c r="C24" s="12"/>
      <c r="D24" s="13"/>
      <c r="H24" s="13"/>
      <c r="R24" s="5"/>
    </row>
    <row r="25" spans="2:18" ht="14.25">
      <c r="B25" s="4"/>
      <c r="C25" s="12" t="e" vm="8">
        <v>#VALUE!</v>
      </c>
      <c r="D25" s="13" t="s">
        <v>133</v>
      </c>
      <c r="G25" s="12" t="e" vm="8">
        <v>#VALUE!</v>
      </c>
      <c r="H25" s="13" t="s">
        <v>134</v>
      </c>
      <c r="R25" s="5"/>
    </row>
    <row r="26" spans="2:18" ht="14.25">
      <c r="B26" s="4"/>
      <c r="C26" s="12"/>
      <c r="D26" s="13"/>
      <c r="H26" s="13"/>
      <c r="R26" s="5"/>
    </row>
    <row r="27" spans="2:18" ht="14.25">
      <c r="B27" s="4"/>
      <c r="C27" s="12" t="e" vm="8">
        <v>#VALUE!</v>
      </c>
      <c r="D27" s="13" t="s">
        <v>135</v>
      </c>
      <c r="G27" s="12" t="e" vm="8">
        <v>#VALUE!</v>
      </c>
      <c r="H27" s="13" t="s">
        <v>136</v>
      </c>
      <c r="R27" s="5"/>
    </row>
    <row r="28" spans="2:18" ht="14.25">
      <c r="B28" s="4"/>
      <c r="C28" s="12"/>
      <c r="D28" s="13"/>
      <c r="H28" s="13"/>
      <c r="R28" s="5"/>
    </row>
    <row r="29" spans="2:18" ht="14.25">
      <c r="B29" s="4"/>
      <c r="C29" s="12" t="e" vm="8">
        <v>#VALUE!</v>
      </c>
      <c r="D29" s="13" t="s">
        <v>137</v>
      </c>
      <c r="G29" s="12" t="e" vm="8">
        <v>#VALUE!</v>
      </c>
      <c r="H29" s="13" t="s">
        <v>138</v>
      </c>
      <c r="R29" s="5"/>
    </row>
    <row r="30" spans="2:18">
      <c r="B30" s="4"/>
      <c r="R30" s="5"/>
    </row>
    <row r="31" spans="2:18">
      <c r="B31" s="4"/>
      <c r="R31" s="5"/>
    </row>
    <row r="32" spans="2:18" s="61" customFormat="1" ht="39" customHeight="1">
      <c r="B32" s="4"/>
      <c r="C32" s="6"/>
      <c r="D32" s="133"/>
      <c r="E32" s="134"/>
      <c r="F32" s="135"/>
      <c r="G32" s="136"/>
      <c r="H32" s="136"/>
      <c r="I32" s="113" t="s">
        <v>139</v>
      </c>
      <c r="J32" s="113"/>
      <c r="K32" s="113"/>
      <c r="L32" s="113"/>
      <c r="M32" s="62"/>
      <c r="N32" s="62"/>
      <c r="O32" s="62"/>
      <c r="P32" s="62"/>
      <c r="Q32" s="6"/>
      <c r="R32" s="5"/>
    </row>
    <row r="33" spans="2:18" ht="12.75" customHeight="1">
      <c r="B33" s="4"/>
      <c r="R33" s="5"/>
    </row>
    <row r="34" spans="2:18">
      <c r="B34" s="15"/>
      <c r="C34" s="16"/>
      <c r="D34" s="16"/>
      <c r="E34" s="16"/>
      <c r="F34" s="16"/>
      <c r="G34" s="16"/>
      <c r="H34" s="16"/>
      <c r="I34" s="16"/>
      <c r="J34" s="16"/>
      <c r="K34" s="16"/>
      <c r="L34" s="16"/>
      <c r="M34" s="16"/>
      <c r="N34" s="16"/>
      <c r="O34" s="16"/>
      <c r="P34" s="16"/>
      <c r="Q34" s="16"/>
      <c r="R34" s="17"/>
    </row>
  </sheetData>
  <mergeCells count="6">
    <mergeCell ref="C3:Q3"/>
    <mergeCell ref="C5:Q5"/>
    <mergeCell ref="F11:N11"/>
    <mergeCell ref="C13:Q13"/>
    <mergeCell ref="C21:K21"/>
    <mergeCell ref="I32:L32"/>
  </mergeCells>
  <hyperlinks>
    <hyperlink ref="F11:J11" r:id="rId1" display="SOLICITA AHORA UNA DEMONSTRACIÓN GRATUITA" xr:uid="{A2C003DA-395A-429D-884D-F9B8AD7F1E23}"/>
    <hyperlink ref="I32:L32" r:id="rId2" display="HABLA CON UN EXPERTO" xr:uid="{D48BD8F9-502B-4F43-A7B4-08EB52BC7FAF}"/>
    <hyperlink ref="F11:N11" r:id="rId3" display="SOLICITA UNA DEMONSTRACIÓN GRATUITA Y CONOCE EL CHECKLIST FÁCIL" xr:uid="{8381BE9E-D323-463F-87FB-F87B1C09FF7F}"/>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Camila Valeria Medroa</cp:lastModifiedBy>
  <cp:revision/>
  <dcterms:created xsi:type="dcterms:W3CDTF">2023-06-26T13:05:56Z</dcterms:created>
  <dcterms:modified xsi:type="dcterms:W3CDTF">2024-07-31T14:11:35Z</dcterms:modified>
  <cp:category/>
  <cp:contentStatus/>
</cp:coreProperties>
</file>